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hcr365.sharepoint.com/teams/operation-ukraine/Shared Documents/General/Sub &amp; Field Offices/10 SO Vinnytsia/SHELTER/TAC-Odesa/"/>
    </mc:Choice>
  </mc:AlternateContent>
  <xr:revisionPtr revIDLastSave="0" documentId="8_{3806B231-5B9E-4EDF-B4A5-76E2A0DA5863}" xr6:coauthVersionLast="47" xr6:coauthVersionMax="47" xr10:uidLastSave="{00000000-0000-0000-0000-000000000000}"/>
  <bookViews>
    <workbookView xWindow="690" yWindow="2505" windowWidth="24000" windowHeight="1138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G3" i="1"/>
  <c r="H3" i="1"/>
  <c r="J3" i="1"/>
  <c r="U3" i="1" s="1"/>
  <c r="M3" i="1"/>
  <c r="O3" i="1"/>
  <c r="E4" i="1"/>
  <c r="F4" i="1"/>
  <c r="G4" i="1"/>
  <c r="I4" i="1"/>
  <c r="L4" i="1"/>
  <c r="M4" i="1"/>
  <c r="N4" i="1"/>
  <c r="S4" i="1"/>
  <c r="E5" i="1"/>
  <c r="F5" i="1"/>
  <c r="U5" i="1" s="1"/>
  <c r="G5" i="1"/>
  <c r="H5" i="1"/>
  <c r="I5" i="1"/>
  <c r="M5" i="1"/>
  <c r="O5" i="1"/>
  <c r="S5" i="1"/>
  <c r="E6" i="1"/>
  <c r="F6" i="1"/>
  <c r="G6" i="1"/>
  <c r="H6" i="1"/>
  <c r="I6" i="1"/>
  <c r="K6" i="1"/>
  <c r="M6" i="1"/>
  <c r="O6" i="1"/>
  <c r="S6" i="1"/>
  <c r="U6" i="1" s="1"/>
  <c r="E7" i="1"/>
  <c r="F7" i="1"/>
  <c r="G7" i="1"/>
  <c r="H7" i="1"/>
  <c r="I7" i="1"/>
  <c r="K7" i="1"/>
  <c r="M7" i="1"/>
  <c r="O7" i="1"/>
  <c r="S7" i="1"/>
  <c r="U7" i="1"/>
  <c r="F8" i="1"/>
  <c r="K8" i="1"/>
  <c r="O8" i="1"/>
  <c r="S8" i="1"/>
  <c r="C9" i="1"/>
  <c r="D9" i="1"/>
  <c r="P9" i="1"/>
  <c r="Q9" i="1"/>
  <c r="R9" i="1"/>
  <c r="U4" i="1" l="1"/>
  <c r="U8" i="1"/>
  <c r="I9" i="1" l="1"/>
  <c r="O9" i="1"/>
  <c r="F9" i="1"/>
  <c r="G9" i="1"/>
  <c r="M9" i="1"/>
  <c r="H9" i="1"/>
  <c r="J9" i="1"/>
  <c r="N9" i="1" l="1"/>
  <c r="L9" i="1"/>
  <c r="E9" i="1"/>
  <c r="S9" i="1"/>
  <c r="K9" i="1"/>
</calcChain>
</file>

<file path=xl/sharedStrings.xml><?xml version="1.0" encoding="utf-8"?>
<sst xmlns="http://schemas.openxmlformats.org/spreadsheetml/2006/main" count="40" uniqueCount="23">
  <si>
    <t>№ будівлі / No. of the building</t>
  </si>
  <si>
    <t>Назва гуртожитку закладу та адреса / The name of the institution's dormitory and its address</t>
  </si>
  <si>
    <t>Існуючі приміщення в будівлі, що підлягає реконструкції/The Existing Facilities within the Building to be Renovated</t>
  </si>
  <si>
    <t>Total Area/ Загальна площа, m2/м2</t>
  </si>
  <si>
    <t>Habitable rooms/ Житлові приміщення</t>
  </si>
  <si>
    <t>Dinner room/ Їдальня</t>
  </si>
  <si>
    <t>Kitchens/Кухні</t>
  </si>
  <si>
    <t>Corridors/Коридори</t>
  </si>
  <si>
    <t>Toilets/ Санвузол</t>
  </si>
  <si>
    <t>Pantries/ Комори</t>
  </si>
  <si>
    <t>Living quarters/Житлові кімнати</t>
  </si>
  <si>
    <t>Rest rooms/ Кімната для відпочинку</t>
  </si>
  <si>
    <t xml:space="preserve"> Stair flights/ Сходова клітина</t>
  </si>
  <si>
    <t xml:space="preserve"> Additional rooms/ Додаткові кімнати</t>
  </si>
  <si>
    <t>Showers/ Душові</t>
  </si>
  <si>
    <t>Laundries/Пральні</t>
  </si>
  <si>
    <t>Utility rooms/ Підсобні приміщення</t>
  </si>
  <si>
    <t>Washing room/ Мийна кімната</t>
  </si>
  <si>
    <t>Balcony/Балкон</t>
  </si>
  <si>
    <t>підвал</t>
  </si>
  <si>
    <t>Горище</t>
  </si>
  <si>
    <t>Реконструкція пункту тимчасового розміщення біженців по вул. З. Космедем'янської 7 в м. Одеса / Reconstruction of thecenter of temporary accommodation of refugees on the street. Z. Kosmodemyanska 7 in Odesa</t>
  </si>
  <si>
    <t>Кошти ООН / UNHCR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</si>
</sst>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zoomScale="80" zoomScaleNormal="80" workbookViewId="0">
      <selection activeCell="Z10" sqref="Z10"/>
    </sheetView>
  </sheetViews>
  <sheetFormatPr defaultRowHeight="15"/>
  <cols>
    <col min="1" max="1" width="12.85546875" style="3" customWidth="1"/>
    <col min="2" max="2" width="40.42578125" style="3" customWidth="1"/>
    <col min="3" max="16" width="9.140625" style="3"/>
    <col min="17" max="17" width="0.140625" style="3" hidden="1" customWidth="1"/>
    <col min="18" max="18" width="9.140625" style="3" hidden="1" customWidth="1"/>
    <col min="19" max="19" width="9.140625" style="3" customWidth="1"/>
    <col min="20" max="20" width="13.140625" style="3" customWidth="1"/>
    <col min="21" max="21" width="11.140625" style="3" customWidth="1"/>
    <col min="22" max="16384" width="9.140625" style="3"/>
  </cols>
  <sheetData>
    <row r="1" spans="1:21" ht="33" customHeight="1">
      <c r="A1" s="13" t="s">
        <v>0</v>
      </c>
      <c r="B1" s="13" t="s">
        <v>1</v>
      </c>
      <c r="C1" s="18" t="s">
        <v>2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0"/>
      <c r="T1" s="13" t="s">
        <v>3</v>
      </c>
    </row>
    <row r="2" spans="1:21" ht="66" customHeight="1">
      <c r="A2" s="13"/>
      <c r="B2" s="13"/>
      <c r="C2" s="1" t="s">
        <v>4</v>
      </c>
      <c r="D2" s="1" t="s">
        <v>5</v>
      </c>
      <c r="E2" s="1" t="s">
        <v>6</v>
      </c>
      <c r="F2" s="2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4"/>
      <c r="R2" s="4"/>
      <c r="S2" s="8" t="s">
        <v>18</v>
      </c>
      <c r="T2" s="13"/>
    </row>
    <row r="3" spans="1:21" hidden="1">
      <c r="A3" s="7" t="s">
        <v>19</v>
      </c>
      <c r="B3" s="7"/>
      <c r="C3" s="10">
        <v>0</v>
      </c>
      <c r="D3" s="10">
        <v>0</v>
      </c>
      <c r="E3" s="10">
        <v>0</v>
      </c>
      <c r="F3" s="11">
        <f>1+1+1+3</f>
        <v>6</v>
      </c>
      <c r="G3" s="10">
        <f>1+1</f>
        <v>2</v>
      </c>
      <c r="H3" s="10">
        <f>1+1+1+1+1</f>
        <v>5</v>
      </c>
      <c r="I3" s="10">
        <v>0</v>
      </c>
      <c r="J3" s="10">
        <f>1+1+1</f>
        <v>3</v>
      </c>
      <c r="K3" s="10">
        <v>1</v>
      </c>
      <c r="L3" s="10">
        <v>0</v>
      </c>
      <c r="M3" s="10">
        <f>1+1</f>
        <v>2</v>
      </c>
      <c r="N3" s="10">
        <v>0</v>
      </c>
      <c r="O3" s="10">
        <f>1+1+1+4+1</f>
        <v>8</v>
      </c>
      <c r="P3" s="10">
        <v>0</v>
      </c>
      <c r="Q3" s="12"/>
      <c r="R3" s="12"/>
      <c r="S3" s="12">
        <v>0</v>
      </c>
      <c r="T3" s="6">
        <v>436.62</v>
      </c>
      <c r="U3" s="3">
        <f>SUM(D3:S3)</f>
        <v>27</v>
      </c>
    </row>
    <row r="4" spans="1:21" hidden="1">
      <c r="A4" s="7">
        <v>1</v>
      </c>
      <c r="B4" s="7"/>
      <c r="C4" s="10">
        <v>0</v>
      </c>
      <c r="D4" s="10">
        <v>0</v>
      </c>
      <c r="E4" s="10">
        <f>1+1</f>
        <v>2</v>
      </c>
      <c r="F4" s="11">
        <f>1+1+1+1+1+1+1+1</f>
        <v>8</v>
      </c>
      <c r="G4" s="10">
        <f>1+1+1+1</f>
        <v>4</v>
      </c>
      <c r="H4" s="10"/>
      <c r="I4" s="10">
        <f>4+4+4+4</f>
        <v>16</v>
      </c>
      <c r="J4" s="10">
        <v>0</v>
      </c>
      <c r="K4" s="10">
        <v>1</v>
      </c>
      <c r="L4" s="10">
        <f>1</f>
        <v>1</v>
      </c>
      <c r="M4" s="10">
        <f>1+1+1+1</f>
        <v>4</v>
      </c>
      <c r="N4" s="10">
        <f>1</f>
        <v>1</v>
      </c>
      <c r="O4" s="10">
        <v>0</v>
      </c>
      <c r="P4" s="10">
        <v>0</v>
      </c>
      <c r="Q4" s="12"/>
      <c r="R4" s="12"/>
      <c r="S4" s="12">
        <f>1</f>
        <v>1</v>
      </c>
      <c r="T4" s="6">
        <v>449.13</v>
      </c>
      <c r="U4" s="3">
        <f>SUM(D4:S4)</f>
        <v>38</v>
      </c>
    </row>
    <row r="5" spans="1:21" hidden="1">
      <c r="A5" s="7">
        <v>2</v>
      </c>
      <c r="B5" s="7"/>
      <c r="C5" s="10">
        <v>0</v>
      </c>
      <c r="D5" s="10">
        <v>0</v>
      </c>
      <c r="E5" s="10">
        <f>1+1</f>
        <v>2</v>
      </c>
      <c r="F5" s="11">
        <f>1+1+1+1+1+1+1</f>
        <v>7</v>
      </c>
      <c r="G5" s="10">
        <f>1+1+1+1</f>
        <v>4</v>
      </c>
      <c r="H5" s="10">
        <f>1</f>
        <v>1</v>
      </c>
      <c r="I5" s="10">
        <f>4+4+4+4</f>
        <v>16</v>
      </c>
      <c r="J5" s="10">
        <v>0</v>
      </c>
      <c r="K5" s="10">
        <v>1</v>
      </c>
      <c r="L5" s="10">
        <v>0</v>
      </c>
      <c r="M5" s="10">
        <f>1+1+1+1</f>
        <v>4</v>
      </c>
      <c r="N5" s="10">
        <v>0</v>
      </c>
      <c r="O5" s="10">
        <f>1</f>
        <v>1</v>
      </c>
      <c r="P5" s="10">
        <v>0</v>
      </c>
      <c r="Q5" s="12"/>
      <c r="R5" s="12"/>
      <c r="S5" s="12">
        <f>1+1</f>
        <v>2</v>
      </c>
      <c r="T5" s="6">
        <v>463.23</v>
      </c>
      <c r="U5" s="3">
        <f>SUM(D5:S5)</f>
        <v>38</v>
      </c>
    </row>
    <row r="6" spans="1:21" hidden="1">
      <c r="A6" s="7">
        <v>3</v>
      </c>
      <c r="B6" s="7"/>
      <c r="C6" s="10">
        <v>0</v>
      </c>
      <c r="D6" s="10">
        <v>0</v>
      </c>
      <c r="E6" s="10">
        <f>1+1</f>
        <v>2</v>
      </c>
      <c r="F6" s="11">
        <f>1+1+1+1+1+1+1</f>
        <v>7</v>
      </c>
      <c r="G6" s="10">
        <f>1+1+1+1</f>
        <v>4</v>
      </c>
      <c r="H6" s="10">
        <f>1</f>
        <v>1</v>
      </c>
      <c r="I6" s="10">
        <f>4+4+4+4</f>
        <v>16</v>
      </c>
      <c r="J6" s="10">
        <v>0</v>
      </c>
      <c r="K6" s="10">
        <f>1</f>
        <v>1</v>
      </c>
      <c r="L6" s="10">
        <v>0</v>
      </c>
      <c r="M6" s="10">
        <f>1+1+1+1</f>
        <v>4</v>
      </c>
      <c r="N6" s="10">
        <v>0</v>
      </c>
      <c r="O6" s="10">
        <f>1</f>
        <v>1</v>
      </c>
      <c r="P6" s="10">
        <v>0</v>
      </c>
      <c r="Q6" s="12"/>
      <c r="R6" s="12"/>
      <c r="S6" s="12">
        <f>1+1</f>
        <v>2</v>
      </c>
      <c r="T6" s="6">
        <v>448.26</v>
      </c>
      <c r="U6" s="3">
        <f>SUM(D6:S6)</f>
        <v>38</v>
      </c>
    </row>
    <row r="7" spans="1:21" ht="0.75" hidden="1" customHeight="1">
      <c r="A7" s="7">
        <v>4</v>
      </c>
      <c r="B7" s="7"/>
      <c r="C7" s="10">
        <v>0</v>
      </c>
      <c r="D7" s="10">
        <v>0</v>
      </c>
      <c r="E7" s="10">
        <f>1+1</f>
        <v>2</v>
      </c>
      <c r="F7" s="11">
        <f>1+1+1+1+1+1+1</f>
        <v>7</v>
      </c>
      <c r="G7" s="10">
        <f>1+1+1+1</f>
        <v>4</v>
      </c>
      <c r="H7" s="10">
        <f>1</f>
        <v>1</v>
      </c>
      <c r="I7" s="10">
        <f>4+4+4+4</f>
        <v>16</v>
      </c>
      <c r="J7" s="10">
        <v>0</v>
      </c>
      <c r="K7" s="10">
        <f>1</f>
        <v>1</v>
      </c>
      <c r="L7" s="10">
        <v>0</v>
      </c>
      <c r="M7" s="10">
        <f>1+1+1+1</f>
        <v>4</v>
      </c>
      <c r="N7" s="10">
        <v>0</v>
      </c>
      <c r="O7" s="10">
        <f>1</f>
        <v>1</v>
      </c>
      <c r="P7" s="10">
        <v>0</v>
      </c>
      <c r="Q7" s="12"/>
      <c r="R7" s="12"/>
      <c r="S7" s="12">
        <f>1+1</f>
        <v>2</v>
      </c>
      <c r="T7" s="6">
        <v>448.26</v>
      </c>
      <c r="U7" s="3">
        <f t="shared" ref="U7:U8" si="0">SUM(C7:S7)</f>
        <v>38</v>
      </c>
    </row>
    <row r="8" spans="1:21" hidden="1">
      <c r="A8" s="7" t="s">
        <v>20</v>
      </c>
      <c r="B8" s="7"/>
      <c r="C8" s="10"/>
      <c r="D8" s="10"/>
      <c r="E8" s="10"/>
      <c r="F8" s="11">
        <f>1</f>
        <v>1</v>
      </c>
      <c r="G8" s="10"/>
      <c r="H8" s="10"/>
      <c r="I8" s="10"/>
      <c r="J8" s="10"/>
      <c r="K8" s="10">
        <f>1</f>
        <v>1</v>
      </c>
      <c r="L8" s="10"/>
      <c r="M8" s="10"/>
      <c r="N8" s="10"/>
      <c r="O8" s="10">
        <f>2+2</f>
        <v>4</v>
      </c>
      <c r="P8" s="10"/>
      <c r="Q8" s="12"/>
      <c r="R8" s="12"/>
      <c r="S8" s="12">
        <f>1</f>
        <v>1</v>
      </c>
      <c r="T8" s="6">
        <v>572.62</v>
      </c>
      <c r="U8" s="3">
        <f t="shared" si="0"/>
        <v>7</v>
      </c>
    </row>
    <row r="9" spans="1:21">
      <c r="A9" s="14">
        <v>1</v>
      </c>
      <c r="B9" s="16" t="s">
        <v>21</v>
      </c>
      <c r="C9" s="9">
        <f t="shared" ref="C9:S9" si="1">SUM(C3:C8)</f>
        <v>0</v>
      </c>
      <c r="D9" s="9">
        <f t="shared" si="1"/>
        <v>0</v>
      </c>
      <c r="E9" s="9">
        <f t="shared" si="1"/>
        <v>8</v>
      </c>
      <c r="F9" s="9">
        <f t="shared" si="1"/>
        <v>36</v>
      </c>
      <c r="G9" s="9">
        <f t="shared" si="1"/>
        <v>18</v>
      </c>
      <c r="H9" s="9">
        <f t="shared" si="1"/>
        <v>8</v>
      </c>
      <c r="I9" s="9">
        <f t="shared" si="1"/>
        <v>64</v>
      </c>
      <c r="J9" s="9">
        <f t="shared" si="1"/>
        <v>3</v>
      </c>
      <c r="K9" s="9">
        <f t="shared" si="1"/>
        <v>6</v>
      </c>
      <c r="L9" s="9">
        <f t="shared" si="1"/>
        <v>1</v>
      </c>
      <c r="M9" s="9">
        <f t="shared" si="1"/>
        <v>18</v>
      </c>
      <c r="N9" s="9">
        <f t="shared" si="1"/>
        <v>1</v>
      </c>
      <c r="O9" s="9">
        <f t="shared" si="1"/>
        <v>15</v>
      </c>
      <c r="P9" s="9">
        <f t="shared" si="1"/>
        <v>0</v>
      </c>
      <c r="Q9" s="9">
        <f t="shared" si="1"/>
        <v>0</v>
      </c>
      <c r="R9" s="9">
        <f t="shared" si="1"/>
        <v>0</v>
      </c>
      <c r="S9" s="9">
        <f t="shared" si="1"/>
        <v>8</v>
      </c>
      <c r="T9" s="9">
        <v>2885.76</v>
      </c>
    </row>
    <row r="10" spans="1:21" ht="69.75" customHeight="1">
      <c r="A10" s="15"/>
      <c r="B10" s="17"/>
      <c r="C10" s="5" t="s">
        <v>22</v>
      </c>
      <c r="D10" s="5" t="s">
        <v>22</v>
      </c>
      <c r="E10" s="5" t="s">
        <v>22</v>
      </c>
      <c r="F10" s="5" t="s">
        <v>22</v>
      </c>
      <c r="G10" s="5" t="s">
        <v>22</v>
      </c>
      <c r="H10" s="5" t="s">
        <v>22</v>
      </c>
      <c r="I10" s="5" t="s">
        <v>22</v>
      </c>
      <c r="J10" s="5" t="s">
        <v>22</v>
      </c>
      <c r="K10" s="5" t="s">
        <v>22</v>
      </c>
      <c r="L10" s="5" t="s">
        <v>22</v>
      </c>
      <c r="M10" s="5" t="s">
        <v>22</v>
      </c>
      <c r="N10" s="5" t="s">
        <v>22</v>
      </c>
      <c r="O10" s="5" t="s">
        <v>22</v>
      </c>
      <c r="P10" s="5" t="s">
        <v>22</v>
      </c>
      <c r="Q10" s="5" t="s">
        <v>22</v>
      </c>
      <c r="R10" s="5" t="s">
        <v>22</v>
      </c>
      <c r="S10" s="5" t="s">
        <v>22</v>
      </c>
      <c r="T10" s="5" t="s">
        <v>22</v>
      </c>
    </row>
  </sheetData>
  <mergeCells count="6">
    <mergeCell ref="T1:T2"/>
    <mergeCell ref="A1:A2"/>
    <mergeCell ref="B1:B2"/>
    <mergeCell ref="A9:A10"/>
    <mergeCell ref="B9:B10"/>
    <mergeCell ref="C1:S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D1B5FFD618B4E96C2FF7D88AB182B" ma:contentTypeVersion="17" ma:contentTypeDescription="Create a new document." ma:contentTypeScope="" ma:versionID="4302e80f9147f81a5e9e9876c62b5532">
  <xsd:schema xmlns:xsd="http://www.w3.org/2001/XMLSchema" xmlns:xs="http://www.w3.org/2001/XMLSchema" xmlns:p="http://schemas.microsoft.com/office/2006/metadata/properties" xmlns:ns2="572d5251-ef0c-472b-8560-265d0ea24ad8" xmlns:ns3="013c30a8-76b9-4357-a999-24e8bf0a122e" targetNamespace="http://schemas.microsoft.com/office/2006/metadata/properties" ma:root="true" ma:fieldsID="f4222848c91a768496a64ea91ae28726" ns2:_="" ns3:_="">
    <xsd:import namespace="572d5251-ef0c-472b-8560-265d0ea24ad8"/>
    <xsd:import namespace="013c30a8-76b9-4357-a999-24e8bf0a1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d5251-ef0c-472b-8560-265d0ea24a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INK" ma:index="23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c30a8-76b9-4357-a999-24e8bf0a1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fc3926c-d601-43c3-9b90-dd196a9e3b0b}" ma:internalName="TaxCatchAll" ma:showField="CatchAllData" ma:web="013c30a8-76b9-4357-a999-24e8bf0a12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2d5251-ef0c-472b-8560-265d0ea24ad8">
      <Terms xmlns="http://schemas.microsoft.com/office/infopath/2007/PartnerControls"/>
    </lcf76f155ced4ddcb4097134ff3c332f>
    <TaxCatchAll xmlns="013c30a8-76b9-4357-a999-24e8bf0a122e" xsi:nil="true"/>
    <LINK xmlns="572d5251-ef0c-472b-8560-265d0ea24ad8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79A54A01-6735-4CA6-9C32-6FE80FFA8AE9}"/>
</file>

<file path=customXml/itemProps2.xml><?xml version="1.0" encoding="utf-8"?>
<ds:datastoreItem xmlns:ds="http://schemas.openxmlformats.org/officeDocument/2006/customXml" ds:itemID="{B783FB10-DB36-4D8C-BB04-90EB5EDAEAAF}"/>
</file>

<file path=customXml/itemProps3.xml><?xml version="1.0" encoding="utf-8"?>
<ds:datastoreItem xmlns:ds="http://schemas.openxmlformats.org/officeDocument/2006/customXml" ds:itemID="{B5B1195F-024C-4701-921B-2C07A73FE8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Johan Strale</cp:lastModifiedBy>
  <cp:revision/>
  <dcterms:created xsi:type="dcterms:W3CDTF">2022-10-25T09:42:11Z</dcterms:created>
  <dcterms:modified xsi:type="dcterms:W3CDTF">2023-01-13T13:11:16Z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0x0101007C8D1B5FFD618B4E96C2FF7D88AB182B</vt:lpwstr>
  </property>
  <property fmtid="{D5CDD505-2E9C-101B-9397-08002B2CF9AE}" pid="3" name="MediaServiceImageTags">
    <vt:lpwstr/>
  </property>
</Properties>
</file>