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erif\Desktop\MY Partner\Bob\"/>
    </mc:Choice>
  </mc:AlternateContent>
  <bookViews>
    <workbookView xWindow="0" yWindow="0" windowWidth="14370" windowHeight="8145" activeTab="1"/>
  </bookViews>
  <sheets>
    <sheet name="Implementation Year" sheetId="1" r:id="rId1"/>
    <sheet name="Forecast Year" sheetId="3" r:id="rId2"/>
    <sheet name="Sheet1" sheetId="4" r:id="rId3"/>
  </sheets>
  <calcPr calcId="152511"/>
</workbook>
</file>

<file path=xl/calcChain.xml><?xml version="1.0" encoding="utf-8"?>
<calcChain xmlns="http://schemas.openxmlformats.org/spreadsheetml/2006/main">
  <c r="B33" i="3" l="1"/>
  <c r="D33" i="3" l="1"/>
  <c r="C37" i="3" s="1"/>
  <c r="I31" i="1"/>
  <c r="E31" i="1"/>
  <c r="N29" i="1"/>
  <c r="M29" i="1"/>
  <c r="L29" i="1"/>
  <c r="K29" i="1"/>
  <c r="J29" i="1"/>
  <c r="I29" i="1"/>
  <c r="H29" i="1"/>
  <c r="G29" i="1"/>
  <c r="F29" i="1"/>
  <c r="E29" i="1"/>
  <c r="D29" i="1"/>
  <c r="C29" i="1"/>
  <c r="N24" i="1"/>
  <c r="N31" i="1" s="1"/>
  <c r="M24" i="1"/>
  <c r="M31" i="1" s="1"/>
  <c r="C38" i="1" s="1"/>
  <c r="L24" i="1"/>
  <c r="L31" i="1" s="1"/>
  <c r="K24" i="1"/>
  <c r="K31" i="1" s="1"/>
  <c r="J24" i="1"/>
  <c r="J31" i="1" s="1"/>
  <c r="I24" i="1"/>
  <c r="H24" i="1"/>
  <c r="H31" i="1" s="1"/>
  <c r="G24" i="1"/>
  <c r="G31" i="1" s="1"/>
  <c r="C36" i="1" s="1"/>
  <c r="F24" i="1"/>
  <c r="F31" i="1" s="1"/>
  <c r="E24" i="1"/>
  <c r="D24" i="1"/>
  <c r="D31" i="1" s="1"/>
  <c r="C24" i="1"/>
  <c r="C31" i="1" s="1"/>
  <c r="B24" i="1"/>
  <c r="B31" i="1" s="1"/>
  <c r="C37" i="1" l="1"/>
  <c r="C33" i="3"/>
  <c r="C36" i="3" s="1"/>
  <c r="E33" i="3"/>
  <c r="C38" i="3" s="1"/>
  <c r="F33" i="3"/>
  <c r="C39" i="3" s="1"/>
  <c r="C35" i="1"/>
  <c r="C39" i="1" s="1"/>
  <c r="C40" i="3" l="1"/>
</calcChain>
</file>

<file path=xl/sharedStrings.xml><?xml version="1.0" encoding="utf-8"?>
<sst xmlns="http://schemas.openxmlformats.org/spreadsheetml/2006/main" count="120" uniqueCount="62">
  <si>
    <t>Project title:</t>
  </si>
  <si>
    <t>Budget Year:</t>
  </si>
  <si>
    <t>Situation(s):</t>
  </si>
  <si>
    <t>Operation:</t>
  </si>
  <si>
    <t>PPG(s):</t>
  </si>
  <si>
    <t>Goal(s):</t>
  </si>
  <si>
    <t>Cost Centre(s):</t>
  </si>
  <si>
    <t>Partner Code:</t>
  </si>
  <si>
    <t>Planning Reporting Period:</t>
  </si>
  <si>
    <t>&lt;DD-MM-YYYY – DD-MM-YYY&gt;</t>
  </si>
  <si>
    <t>Version #:</t>
  </si>
  <si>
    <t>Indicative</t>
  </si>
  <si>
    <t>Prepared:</t>
  </si>
  <si>
    <t>Name of Programme Officer</t>
  </si>
  <si>
    <t>Date:</t>
  </si>
  <si>
    <t>Quarter 1</t>
  </si>
  <si>
    <t>Quarter 2</t>
  </si>
  <si>
    <t>Quarter 3</t>
  </si>
  <si>
    <t>Quarter 4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</si>
  <si>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</si>
  <si>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</si>
  <si>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</si>
  <si>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</si>
  <si>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</si>
  <si>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</si>
  <si>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</si>
  <si>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</si>
  <si>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</si>
  <si>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</si>
  <si>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</si>
  <si>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</si>
  <si>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Budget</t>
  </si>
  <si>
    <t>OBJECTIVE:  213 -Access to and quality of status determination procedures improved</t>
  </si>
  <si>
    <t>Output: 213AC -Capacty building undertaken</t>
  </si>
  <si>
    <t>GRAND TOTAL</t>
  </si>
  <si>
    <t>Annex C: Indicative Instalment Plan - Multi Year</t>
  </si>
  <si>
    <t>&lt;Insert project title from PA Art. 4.1&gt;</t>
  </si>
  <si>
    <t>&lt;Insert data from PA Art. 4.4&gt;</t>
  </si>
  <si>
    <t>Description (Output)</t>
  </si>
  <si>
    <t>Example (for illustration only)</t>
  </si>
  <si>
    <t>Output: 213AG -Information provided to persons of concern</t>
  </si>
  <si>
    <t>TOTAL OBJECTIVE 213</t>
  </si>
  <si>
    <t>OBJECTIVE: 214 - Level of individual documentation increased</t>
  </si>
  <si>
    <t>Output:  214AA-Advocacy conducted</t>
  </si>
  <si>
    <t>Ouput : 214AF-Issuance of ID and travel documents to POCs supported</t>
  </si>
  <si>
    <t xml:space="preserve">TOTAL OBJECTIVE 214 </t>
  </si>
  <si>
    <t>Instalment 1</t>
  </si>
  <si>
    <t>Instalment 2</t>
  </si>
  <si>
    <t>Instalment 3</t>
  </si>
  <si>
    <t>Instalment 4</t>
  </si>
  <si>
    <t>Period</t>
  </si>
  <si>
    <t xml:space="preserve">Jan - April </t>
  </si>
  <si>
    <t xml:space="preserve">May - Jul </t>
  </si>
  <si>
    <t xml:space="preserve">Aug - Oct </t>
  </si>
  <si>
    <t xml:space="preserve">Nov- Dec </t>
  </si>
  <si>
    <t>1st instalment</t>
  </si>
  <si>
    <t>Insalment amount</t>
  </si>
  <si>
    <t>2nd instalment</t>
  </si>
  <si>
    <t>3rd instalment</t>
  </si>
  <si>
    <t>4th instalment</t>
  </si>
  <si>
    <t xml:space="preserve"> (Output based)</t>
  </si>
  <si>
    <t xml:space="preserve">Illustrave example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</si>
</sst>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</font>
    <font>
      <i/>
      <sz val="10"/>
      <color theme="1"/>
      <name val="Calibri"/>
      <family val="2"/>
    </font>
    <font>
      <b/>
      <sz val="9"/>
      <color indexed="8"/>
      <name val="Tahoma"/>
      <family val="2"/>
    </font>
    <font>
      <sz val="9"/>
      <color indexed="8"/>
      <name val="Tahoma"/>
      <family val="2"/>
    </font>
    <font>
      <b/>
      <i/>
      <sz val="9"/>
      <color rgb="FFFF0000"/>
      <name val="Tahoma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9"/>
      <name val="Tahoma"/>
      <family val="2"/>
    </font>
    <font>
      <i/>
      <sz val="9"/>
      <name val="Tahoma"/>
      <family val="2"/>
    </font>
    <font>
      <sz val="11"/>
      <name val="Calibri"/>
      <family val="2"/>
      <scheme val="minor"/>
    </font>
    <font>
      <sz val="9"/>
      <name val="Tahoma"/>
      <family val="2"/>
    </font>
    <font>
      <b/>
      <sz val="9"/>
      <name val="Tahoma"/>
      <family val="2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0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2" fillId="0" borderId="0" xfId="0" applyFont="1"/>
    <xf numFmtId="0" fontId="6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/>
    <xf numFmtId="14" fontId="7" fillId="0" borderId="0" xfId="0" applyNumberFormat="1" applyFont="1" applyFill="1" applyBorder="1" applyAlignment="1" applyProtection="1"/>
    <xf numFmtId="0" fontId="6" fillId="5" borderId="9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0" fillId="0" borderId="0" xfId="0" applyFont="1"/>
    <xf numFmtId="0" fontId="0" fillId="0" borderId="5" xfId="0" applyBorder="1"/>
    <xf numFmtId="0" fontId="6" fillId="0" borderId="15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left"/>
    </xf>
    <xf numFmtId="0" fontId="12" fillId="0" borderId="5" xfId="0" applyFont="1" applyBorder="1" applyAlignment="1">
      <alignment horizontal="left"/>
    </xf>
    <xf numFmtId="0" fontId="13" fillId="0" borderId="5" xfId="0" applyFont="1" applyBorder="1"/>
    <xf numFmtId="0" fontId="12" fillId="0" borderId="5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5" fillId="0" borderId="15" xfId="0" applyFont="1" applyBorder="1" applyAlignment="1">
      <alignment vertical="center"/>
    </xf>
    <xf numFmtId="0" fontId="2" fillId="0" borderId="15" xfId="0" applyFont="1" applyBorder="1"/>
    <xf numFmtId="0" fontId="0" fillId="0" borderId="20" xfId="0" applyBorder="1"/>
    <xf numFmtId="0" fontId="0" fillId="0" borderId="14" xfId="0" applyBorder="1"/>
    <xf numFmtId="164" fontId="16" fillId="0" borderId="5" xfId="0" applyNumberFormat="1" applyFont="1" applyBorder="1"/>
    <xf numFmtId="165" fontId="16" fillId="0" borderId="5" xfId="1" applyNumberFormat="1" applyFont="1" applyBorder="1"/>
    <xf numFmtId="164" fontId="11" fillId="0" borderId="5" xfId="0" applyNumberFormat="1" applyFont="1" applyBorder="1" applyAlignment="1">
      <alignment vertical="center"/>
    </xf>
    <xf numFmtId="0" fontId="14" fillId="0" borderId="5" xfId="0" applyNumberFormat="1" applyFont="1" applyFill="1" applyBorder="1" applyAlignment="1" applyProtection="1"/>
    <xf numFmtId="164" fontId="12" fillId="0" borderId="5" xfId="0" applyNumberFormat="1" applyFont="1" applyFill="1" applyBorder="1" applyAlignment="1" applyProtection="1"/>
    <xf numFmtId="165" fontId="11" fillId="0" borderId="5" xfId="1" applyNumberFormat="1" applyFont="1" applyFill="1" applyBorder="1" applyAlignment="1" applyProtection="1"/>
    <xf numFmtId="164" fontId="17" fillId="5" borderId="16" xfId="0" applyNumberFormat="1" applyFont="1" applyFill="1" applyBorder="1"/>
    <xf numFmtId="0" fontId="2" fillId="0" borderId="17" xfId="0" applyFont="1" applyBorder="1"/>
    <xf numFmtId="0" fontId="0" fillId="0" borderId="17" xfId="0" applyBorder="1"/>
    <xf numFmtId="0" fontId="9" fillId="4" borderId="5" xfId="0" applyFont="1" applyFill="1" applyBorder="1" applyAlignment="1">
      <alignment horizontal="center"/>
    </xf>
    <xf numFmtId="164" fontId="17" fillId="0" borderId="5" xfId="1" applyNumberFormat="1" applyFont="1" applyBorder="1"/>
    <xf numFmtId="164" fontId="16" fillId="0" borderId="5" xfId="1" applyNumberFormat="1" applyFont="1" applyBorder="1"/>
    <xf numFmtId="164" fontId="13" fillId="0" borderId="5" xfId="1" applyNumberFormat="1" applyFont="1" applyBorder="1"/>
    <xf numFmtId="0" fontId="2" fillId="0" borderId="23" xfId="0" applyFont="1" applyBorder="1"/>
    <xf numFmtId="164" fontId="0" fillId="0" borderId="20" xfId="0" applyNumberFormat="1" applyBorder="1"/>
    <xf numFmtId="164" fontId="0" fillId="0" borderId="5" xfId="0" applyNumberFormat="1" applyBorder="1"/>
    <xf numFmtId="164" fontId="0" fillId="0" borderId="14" xfId="0" applyNumberFormat="1" applyBorder="1"/>
    <xf numFmtId="164" fontId="0" fillId="0" borderId="23" xfId="0" applyNumberFormat="1" applyBorder="1"/>
    <xf numFmtId="0" fontId="2" fillId="2" borderId="0" xfId="0" applyFont="1" applyFill="1"/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/>
    </xf>
    <xf numFmtId="0" fontId="4" fillId="3" borderId="27" xfId="0" applyFont="1" applyFill="1" applyBorder="1" applyAlignment="1">
      <alignment horizontal="left" vertical="center" wrapText="1"/>
    </xf>
    <xf numFmtId="14" fontId="7" fillId="0" borderId="0" xfId="0" applyNumberFormat="1" applyFont="1" applyFill="1" applyBorder="1" applyAlignment="1" applyProtection="1">
      <alignment horizontal="left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21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5" borderId="14" xfId="0" applyFont="1" applyFill="1" applyBorder="1" applyAlignment="1">
      <alignment horizontal="center"/>
    </xf>
    <xf numFmtId="164" fontId="10" fillId="0" borderId="22" xfId="0" applyNumberFormat="1" applyFont="1" applyBorder="1" applyAlignment="1">
      <alignment horizontal="right"/>
    </xf>
    <xf numFmtId="164" fontId="10" fillId="0" borderId="24" xfId="0" applyNumberFormat="1" applyFont="1" applyBorder="1" applyAlignment="1">
      <alignment horizontal="right"/>
    </xf>
    <xf numFmtId="164" fontId="10" fillId="0" borderId="25" xfId="0" applyNumberFormat="1" applyFont="1" applyBorder="1" applyAlignment="1">
      <alignment horizontal="right"/>
    </xf>
    <xf numFmtId="0" fontId="10" fillId="0" borderId="22" xfId="0" applyFont="1" applyBorder="1" applyAlignment="1">
      <alignment horizontal="right"/>
    </xf>
    <xf numFmtId="0" fontId="10" fillId="0" borderId="24" xfId="0" applyFont="1" applyBorder="1" applyAlignment="1">
      <alignment horizontal="right"/>
    </xf>
    <xf numFmtId="0" fontId="10" fillId="0" borderId="25" xfId="0" applyFont="1" applyBorder="1" applyAlignment="1">
      <alignment horizontal="right"/>
    </xf>
    <xf numFmtId="0" fontId="5" fillId="0" borderId="3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6" fillId="5" borderId="35" xfId="0" applyFont="1" applyFill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tiff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view="pageLayout" topLeftCell="A4" zoomScale="90" zoomScaleNormal="100" zoomScalePageLayoutView="90" workbookViewId="0">
      <selection activeCell="K41" sqref="K41"/>
    </sheetView>
  </sheetViews>
  <sheetFormatPr defaultRowHeight="15" x14ac:dyDescent="0.25"/>
  <cols>
    <col min="1" max="1" width="50.5703125" bestFit="1" customWidth="1"/>
    <col min="2" max="2" width="16" customWidth="1"/>
    <col min="3" max="3" width="16.85546875" customWidth="1"/>
    <col min="4" max="4" width="12.42578125" customWidth="1"/>
    <col min="5" max="6" width="9.5703125" bestFit="1" customWidth="1"/>
    <col min="7" max="7" width="11.28515625" customWidth="1"/>
    <col min="8" max="9" width="9.5703125" bestFit="1" customWidth="1"/>
    <col min="10" max="10" width="10.85546875" customWidth="1"/>
    <col min="11" max="11" width="10.5703125" customWidth="1"/>
    <col min="12" max="12" width="9.5703125" bestFit="1" customWidth="1"/>
    <col min="13" max="13" width="11.5703125" customWidth="1"/>
    <col min="14" max="14" width="11.85546875" customWidth="1"/>
    <col min="15" max="15" width="9.5703125" bestFit="1" customWidth="1"/>
  </cols>
  <sheetData>
    <row r="1" spans="1:15" ht="18.75" x14ac:dyDescent="0.3">
      <c r="L1" s="1"/>
      <c r="M1" s="1"/>
      <c r="N1" s="1"/>
      <c r="O1" s="2" t="s">
        <v>35</v>
      </c>
    </row>
    <row r="2" spans="1:15" ht="15.75" thickBot="1" x14ac:dyDescent="0.3">
      <c r="N2" s="44" t="s">
        <v>60</v>
      </c>
      <c r="O2" s="1"/>
    </row>
    <row r="3" spans="1:15" x14ac:dyDescent="0.25">
      <c r="A3" s="3" t="s">
        <v>0</v>
      </c>
      <c r="B3" s="53" t="s">
        <v>36</v>
      </c>
      <c r="C3" s="54"/>
    </row>
    <row r="4" spans="1:15" x14ac:dyDescent="0.25">
      <c r="A4" s="4" t="s">
        <v>1</v>
      </c>
      <c r="B4" s="49" t="s">
        <v>37</v>
      </c>
      <c r="C4" s="50"/>
    </row>
    <row r="5" spans="1:15" x14ac:dyDescent="0.25">
      <c r="A5" s="4" t="s">
        <v>2</v>
      </c>
      <c r="B5" s="49" t="s">
        <v>37</v>
      </c>
      <c r="C5" s="50"/>
    </row>
    <row r="6" spans="1:15" x14ac:dyDescent="0.25">
      <c r="A6" s="4" t="s">
        <v>3</v>
      </c>
      <c r="B6" s="49" t="s">
        <v>37</v>
      </c>
      <c r="C6" s="50"/>
    </row>
    <row r="7" spans="1:15" x14ac:dyDescent="0.25">
      <c r="A7" s="4" t="s">
        <v>4</v>
      </c>
      <c r="B7" s="49" t="s">
        <v>37</v>
      </c>
      <c r="C7" s="50"/>
    </row>
    <row r="8" spans="1:15" x14ac:dyDescent="0.25">
      <c r="A8" s="4" t="s">
        <v>5</v>
      </c>
      <c r="B8" s="49" t="s">
        <v>37</v>
      </c>
      <c r="C8" s="50"/>
    </row>
    <row r="9" spans="1:15" x14ac:dyDescent="0.25">
      <c r="A9" s="4" t="s">
        <v>6</v>
      </c>
      <c r="B9" s="49" t="s">
        <v>37</v>
      </c>
      <c r="C9" s="50"/>
    </row>
    <row r="10" spans="1:15" x14ac:dyDescent="0.25">
      <c r="A10" s="4" t="s">
        <v>7</v>
      </c>
      <c r="B10" s="49" t="s">
        <v>37</v>
      </c>
      <c r="C10" s="50"/>
    </row>
    <row r="11" spans="1:15" ht="15.75" thickBot="1" x14ac:dyDescent="0.3">
      <c r="A11" s="5" t="s">
        <v>8</v>
      </c>
      <c r="B11" s="51" t="s">
        <v>9</v>
      </c>
      <c r="C11" s="52"/>
      <c r="F11" s="6"/>
      <c r="M11" s="7" t="s">
        <v>10</v>
      </c>
      <c r="N11" s="7" t="s">
        <v>11</v>
      </c>
    </row>
    <row r="12" spans="1:15" x14ac:dyDescent="0.25">
      <c r="F12" s="6"/>
      <c r="M12" s="8" t="s">
        <v>12</v>
      </c>
      <c r="N12" s="8" t="s">
        <v>13</v>
      </c>
    </row>
    <row r="13" spans="1:15" x14ac:dyDescent="0.25">
      <c r="M13" s="8" t="s">
        <v>14</v>
      </c>
      <c r="N13" s="9">
        <v>41640</v>
      </c>
    </row>
    <row r="14" spans="1:15" ht="15.75" thickBot="1" x14ac:dyDescent="0.3"/>
    <row r="15" spans="1:15" x14ac:dyDescent="0.25">
      <c r="A15" s="55" t="s">
        <v>38</v>
      </c>
      <c r="B15" s="10"/>
      <c r="C15" s="57" t="s">
        <v>15</v>
      </c>
      <c r="D15" s="58"/>
      <c r="E15" s="59"/>
      <c r="F15" s="60" t="s">
        <v>16</v>
      </c>
      <c r="G15" s="60"/>
      <c r="H15" s="60"/>
      <c r="I15" s="60" t="s">
        <v>17</v>
      </c>
      <c r="J15" s="60"/>
      <c r="K15" s="60"/>
      <c r="L15" s="60" t="s">
        <v>18</v>
      </c>
      <c r="M15" s="60"/>
      <c r="N15" s="60"/>
    </row>
    <row r="16" spans="1:15" x14ac:dyDescent="0.25">
      <c r="A16" s="56"/>
      <c r="B16" s="11"/>
      <c r="C16" s="61" t="s">
        <v>19</v>
      </c>
      <c r="D16" s="63" t="s">
        <v>20</v>
      </c>
      <c r="E16" s="63" t="s">
        <v>21</v>
      </c>
      <c r="F16" s="63" t="s">
        <v>22</v>
      </c>
      <c r="G16" s="63" t="s">
        <v>23</v>
      </c>
      <c r="H16" s="63" t="s">
        <v>24</v>
      </c>
      <c r="I16" s="63" t="s">
        <v>25</v>
      </c>
      <c r="J16" s="63" t="s">
        <v>26</v>
      </c>
      <c r="K16" s="63" t="s">
        <v>27</v>
      </c>
      <c r="L16" s="63" t="s">
        <v>28</v>
      </c>
      <c r="M16" s="63" t="s">
        <v>29</v>
      </c>
      <c r="N16" s="63" t="s">
        <v>30</v>
      </c>
    </row>
    <row r="17" spans="1:15" x14ac:dyDescent="0.25">
      <c r="A17" s="56"/>
      <c r="B17" s="11"/>
      <c r="C17" s="61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</row>
    <row r="18" spans="1:15" x14ac:dyDescent="0.25">
      <c r="A18" s="56"/>
      <c r="B18" s="11" t="s">
        <v>31</v>
      </c>
      <c r="C18" s="61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</row>
    <row r="19" spans="1:15" x14ac:dyDescent="0.25">
      <c r="A19" s="56"/>
      <c r="B19" s="11"/>
      <c r="C19" s="62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</row>
    <row r="20" spans="1:15" x14ac:dyDescent="0.25">
      <c r="A20" s="16" t="s">
        <v>39</v>
      </c>
      <c r="B20" s="16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</row>
    <row r="21" spans="1:15" x14ac:dyDescent="0.25">
      <c r="A21" s="17" t="s">
        <v>32</v>
      </c>
      <c r="B21" s="20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  <row r="22" spans="1:15" x14ac:dyDescent="0.25">
      <c r="A22" s="18" t="s">
        <v>33</v>
      </c>
      <c r="B22" s="26">
        <v>288400</v>
      </c>
      <c r="C22" s="27">
        <v>19400</v>
      </c>
      <c r="D22" s="27">
        <v>59400</v>
      </c>
      <c r="E22" s="27">
        <v>14400</v>
      </c>
      <c r="F22" s="27">
        <v>9400</v>
      </c>
      <c r="G22" s="27">
        <v>9400</v>
      </c>
      <c r="H22" s="27">
        <v>29400</v>
      </c>
      <c r="I22" s="27">
        <v>19600</v>
      </c>
      <c r="J22" s="27">
        <v>89600</v>
      </c>
      <c r="K22" s="27">
        <v>9600</v>
      </c>
      <c r="L22" s="27">
        <v>9400</v>
      </c>
      <c r="M22" s="27">
        <v>9400</v>
      </c>
      <c r="N22" s="27">
        <v>9400</v>
      </c>
    </row>
    <row r="23" spans="1:15" x14ac:dyDescent="0.25">
      <c r="A23" s="18" t="s">
        <v>40</v>
      </c>
      <c r="B23" s="27">
        <v>35600</v>
      </c>
      <c r="C23" s="27">
        <v>6500</v>
      </c>
      <c r="D23" s="27">
        <v>6500</v>
      </c>
      <c r="E23" s="27">
        <v>0</v>
      </c>
      <c r="F23" s="27">
        <v>2400</v>
      </c>
      <c r="G23" s="27">
        <v>2400</v>
      </c>
      <c r="H23" s="27">
        <v>0</v>
      </c>
      <c r="I23" s="27">
        <v>6500</v>
      </c>
      <c r="J23" s="27">
        <v>6500</v>
      </c>
      <c r="K23" s="27">
        <v>0</v>
      </c>
      <c r="L23" s="27">
        <v>2400</v>
      </c>
      <c r="M23" s="27">
        <v>2400</v>
      </c>
      <c r="N23" s="27">
        <v>0</v>
      </c>
    </row>
    <row r="24" spans="1:15" x14ac:dyDescent="0.25">
      <c r="A24" s="17" t="s">
        <v>41</v>
      </c>
      <c r="B24" s="28">
        <f>B22+B23</f>
        <v>324000</v>
      </c>
      <c r="C24" s="36">
        <f>C22+C23</f>
        <v>25900</v>
      </c>
      <c r="D24" s="36">
        <f t="shared" ref="D24:N24" si="0">D22+D23</f>
        <v>65900</v>
      </c>
      <c r="E24" s="36">
        <f t="shared" si="0"/>
        <v>14400</v>
      </c>
      <c r="F24" s="36">
        <f t="shared" si="0"/>
        <v>11800</v>
      </c>
      <c r="G24" s="36">
        <f t="shared" si="0"/>
        <v>11800</v>
      </c>
      <c r="H24" s="36">
        <f t="shared" si="0"/>
        <v>29400</v>
      </c>
      <c r="I24" s="36">
        <f t="shared" si="0"/>
        <v>26100</v>
      </c>
      <c r="J24" s="36">
        <f t="shared" si="0"/>
        <v>96100</v>
      </c>
      <c r="K24" s="36">
        <f t="shared" si="0"/>
        <v>9600</v>
      </c>
      <c r="L24" s="36">
        <f t="shared" si="0"/>
        <v>11800</v>
      </c>
      <c r="M24" s="36">
        <f t="shared" si="0"/>
        <v>11800</v>
      </c>
      <c r="N24" s="36">
        <f t="shared" si="0"/>
        <v>9400</v>
      </c>
    </row>
    <row r="25" spans="1:15" x14ac:dyDescent="0.25">
      <c r="A25" s="19"/>
      <c r="B25" s="2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</row>
    <row r="26" spans="1:15" x14ac:dyDescent="0.25">
      <c r="A26" s="17" t="s">
        <v>42</v>
      </c>
      <c r="B26" s="2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5" s="12" customFormat="1" x14ac:dyDescent="0.25">
      <c r="A27" s="20" t="s">
        <v>43</v>
      </c>
      <c r="B27" s="30">
        <v>25000</v>
      </c>
      <c r="C27" s="37">
        <v>0</v>
      </c>
      <c r="D27" s="37">
        <v>0</v>
      </c>
      <c r="E27" s="37">
        <v>5000</v>
      </c>
      <c r="F27" s="37">
        <v>0</v>
      </c>
      <c r="G27" s="37">
        <v>5000</v>
      </c>
      <c r="H27" s="37">
        <v>0</v>
      </c>
      <c r="I27" s="37">
        <v>0</v>
      </c>
      <c r="J27" s="37">
        <v>0</v>
      </c>
      <c r="K27" s="37">
        <v>15000</v>
      </c>
      <c r="L27" s="37">
        <v>0</v>
      </c>
      <c r="M27" s="37">
        <v>0</v>
      </c>
      <c r="N27" s="37">
        <v>0</v>
      </c>
      <c r="O27"/>
    </row>
    <row r="28" spans="1:15" x14ac:dyDescent="0.25">
      <c r="A28" s="20" t="s">
        <v>44</v>
      </c>
      <c r="B28" s="30">
        <v>222000</v>
      </c>
      <c r="C28" s="37">
        <v>18500</v>
      </c>
      <c r="D28" s="37">
        <v>37000</v>
      </c>
      <c r="E28" s="37"/>
      <c r="F28" s="37">
        <v>18500</v>
      </c>
      <c r="G28" s="37">
        <v>18500</v>
      </c>
      <c r="H28" s="37"/>
      <c r="I28" s="37"/>
      <c r="J28" s="37">
        <v>37000</v>
      </c>
      <c r="K28" s="37">
        <v>18500</v>
      </c>
      <c r="L28" s="37">
        <v>18500</v>
      </c>
      <c r="M28" s="37">
        <v>37000</v>
      </c>
      <c r="N28" s="37">
        <v>18500</v>
      </c>
    </row>
    <row r="29" spans="1:15" x14ac:dyDescent="0.25">
      <c r="A29" s="17" t="s">
        <v>45</v>
      </c>
      <c r="B29" s="31">
        <v>247000</v>
      </c>
      <c r="C29" s="36">
        <f>C27+C28</f>
        <v>18500</v>
      </c>
      <c r="D29" s="36">
        <f t="shared" ref="D29:N29" si="1">D27+D28</f>
        <v>37000</v>
      </c>
      <c r="E29" s="36">
        <f t="shared" si="1"/>
        <v>5000</v>
      </c>
      <c r="F29" s="36">
        <f t="shared" si="1"/>
        <v>18500</v>
      </c>
      <c r="G29" s="36">
        <f t="shared" si="1"/>
        <v>23500</v>
      </c>
      <c r="H29" s="36">
        <f t="shared" si="1"/>
        <v>0</v>
      </c>
      <c r="I29" s="36">
        <f t="shared" si="1"/>
        <v>0</v>
      </c>
      <c r="J29" s="36">
        <f t="shared" si="1"/>
        <v>37000</v>
      </c>
      <c r="K29" s="36">
        <f t="shared" si="1"/>
        <v>33500</v>
      </c>
      <c r="L29" s="36">
        <f t="shared" si="1"/>
        <v>18500</v>
      </c>
      <c r="M29" s="36">
        <f t="shared" si="1"/>
        <v>37000</v>
      </c>
      <c r="N29" s="36">
        <f t="shared" si="1"/>
        <v>18500</v>
      </c>
    </row>
    <row r="30" spans="1:15" ht="15.75" thickBot="1" x14ac:dyDescent="0.3">
      <c r="A30" s="21"/>
      <c r="B30" s="29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</row>
    <row r="31" spans="1:15" ht="15.75" thickBot="1" x14ac:dyDescent="0.3">
      <c r="A31" s="22" t="s">
        <v>34</v>
      </c>
      <c r="B31" s="32">
        <f>B24+B29</f>
        <v>571000</v>
      </c>
      <c r="C31" s="32">
        <f t="shared" ref="C31:N31" si="2">C24+C29</f>
        <v>44400</v>
      </c>
      <c r="D31" s="32">
        <f t="shared" si="2"/>
        <v>102900</v>
      </c>
      <c r="E31" s="32">
        <f t="shared" si="2"/>
        <v>19400</v>
      </c>
      <c r="F31" s="32">
        <f>F24+F29</f>
        <v>30300</v>
      </c>
      <c r="G31" s="32">
        <f t="shared" si="2"/>
        <v>35300</v>
      </c>
      <c r="H31" s="32">
        <f t="shared" si="2"/>
        <v>29400</v>
      </c>
      <c r="I31" s="32">
        <f t="shared" si="2"/>
        <v>26100</v>
      </c>
      <c r="J31" s="32">
        <f t="shared" si="2"/>
        <v>133100</v>
      </c>
      <c r="K31" s="32">
        <f t="shared" si="2"/>
        <v>43100</v>
      </c>
      <c r="L31" s="32">
        <f t="shared" si="2"/>
        <v>30300</v>
      </c>
      <c r="M31" s="32">
        <f t="shared" si="2"/>
        <v>48800</v>
      </c>
      <c r="N31" s="32">
        <f t="shared" si="2"/>
        <v>27900</v>
      </c>
    </row>
    <row r="32" spans="1:15" ht="15.75" thickBot="1" x14ac:dyDescent="0.3">
      <c r="C32" s="65" t="s">
        <v>55</v>
      </c>
      <c r="D32" s="66"/>
      <c r="E32" s="66"/>
      <c r="F32" s="67"/>
      <c r="G32" s="68" t="s">
        <v>57</v>
      </c>
      <c r="H32" s="69"/>
      <c r="I32" s="70"/>
      <c r="J32" s="68" t="s">
        <v>58</v>
      </c>
      <c r="K32" s="69"/>
      <c r="L32" s="70"/>
      <c r="M32" s="68" t="s">
        <v>59</v>
      </c>
      <c r="N32" s="70"/>
    </row>
    <row r="33" spans="1:3" ht="15.75" thickBot="1" x14ac:dyDescent="0.3"/>
    <row r="34" spans="1:3" ht="15.75" thickBot="1" x14ac:dyDescent="0.3">
      <c r="A34" s="23"/>
      <c r="B34" s="33" t="s">
        <v>50</v>
      </c>
      <c r="C34" s="39" t="s">
        <v>56</v>
      </c>
    </row>
    <row r="35" spans="1:3" x14ac:dyDescent="0.25">
      <c r="A35" s="24" t="s">
        <v>46</v>
      </c>
      <c r="B35" s="24" t="s">
        <v>51</v>
      </c>
      <c r="C35" s="40">
        <f>SUM(C31:F31)</f>
        <v>197000</v>
      </c>
    </row>
    <row r="36" spans="1:3" x14ac:dyDescent="0.25">
      <c r="A36" s="13" t="s">
        <v>47</v>
      </c>
      <c r="B36" s="13" t="s">
        <v>52</v>
      </c>
      <c r="C36" s="41">
        <f>SUM(G31:I31)</f>
        <v>90800</v>
      </c>
    </row>
    <row r="37" spans="1:3" x14ac:dyDescent="0.25">
      <c r="A37" s="13" t="s">
        <v>48</v>
      </c>
      <c r="B37" s="13" t="s">
        <v>53</v>
      </c>
      <c r="C37" s="41">
        <f>SUM(J31:L31)</f>
        <v>206500</v>
      </c>
    </row>
    <row r="38" spans="1:3" ht="15.75" thickBot="1" x14ac:dyDescent="0.3">
      <c r="A38" s="25" t="s">
        <v>49</v>
      </c>
      <c r="B38" s="25" t="s">
        <v>54</v>
      </c>
      <c r="C38" s="42">
        <f>SUM(M31:N31)</f>
        <v>76700</v>
      </c>
    </row>
    <row r="39" spans="1:3" ht="15.75" thickBot="1" x14ac:dyDescent="0.3">
      <c r="A39" s="14" t="s">
        <v>34</v>
      </c>
      <c r="B39" s="34"/>
      <c r="C39" s="43">
        <f>SUM(C35:C38)</f>
        <v>571000</v>
      </c>
    </row>
  </sheetData>
  <mergeCells count="30">
    <mergeCell ref="N16:N19"/>
    <mergeCell ref="C32:F32"/>
    <mergeCell ref="G32:I32"/>
    <mergeCell ref="J32:L32"/>
    <mergeCell ref="M32:N32"/>
    <mergeCell ref="A15:A19"/>
    <mergeCell ref="C15:E15"/>
    <mergeCell ref="F15:H15"/>
    <mergeCell ref="I15:K15"/>
    <mergeCell ref="L15:N15"/>
    <mergeCell ref="C16:C19"/>
    <mergeCell ref="D16:D19"/>
    <mergeCell ref="E16:E19"/>
    <mergeCell ref="F16:F19"/>
    <mergeCell ref="G16:G19"/>
    <mergeCell ref="H16:H19"/>
    <mergeCell ref="I16:I19"/>
    <mergeCell ref="J16:J19"/>
    <mergeCell ref="K16:K19"/>
    <mergeCell ref="L16:L19"/>
    <mergeCell ref="M16:M19"/>
    <mergeCell ref="B9:C9"/>
    <mergeCell ref="B10:C10"/>
    <mergeCell ref="B11:C11"/>
    <mergeCell ref="B8:C8"/>
    <mergeCell ref="B3:C3"/>
    <mergeCell ref="B4:C4"/>
    <mergeCell ref="B5:C5"/>
    <mergeCell ref="B6:C6"/>
    <mergeCell ref="B7:C7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headerFooter>
    <oddHeader>&amp;L&amp;G&amp;C&amp;G&amp;R&amp;"-,Bold"Agreement Symbol: &lt;insert data from PA Art. 4.2&gt;
Agreement Amendment, if any &lt;#&gt;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workbookViewId="0">
      <selection activeCell="D6" sqref="D6"/>
    </sheetView>
  </sheetViews>
  <sheetFormatPr defaultRowHeight="15" x14ac:dyDescent="0.25"/>
  <cols>
    <col min="1" max="1" width="50.5703125" bestFit="1" customWidth="1"/>
    <col min="2" max="2" width="15" customWidth="1"/>
    <col min="3" max="3" width="17.7109375" customWidth="1"/>
    <col min="4" max="4" width="15" customWidth="1"/>
    <col min="5" max="5" width="17.7109375" customWidth="1"/>
    <col min="6" max="6" width="17.140625" customWidth="1"/>
  </cols>
  <sheetData>
    <row r="1" spans="1:6" x14ac:dyDescent="0.25">
      <c r="A1" s="1" t="s">
        <v>61</v>
      </c>
    </row>
    <row r="2" spans="1:6" ht="18.75" x14ac:dyDescent="0.3">
      <c r="D2" s="2" t="s">
        <v>35</v>
      </c>
    </row>
    <row r="3" spans="1:6" ht="15.75" thickBot="1" x14ac:dyDescent="0.3"/>
    <row r="4" spans="1:6" ht="14.45" customHeight="1" thickBot="1" x14ac:dyDescent="0.3">
      <c r="A4" s="47" t="s">
        <v>0</v>
      </c>
      <c r="B4" s="71" t="s">
        <v>36</v>
      </c>
      <c r="C4" s="72"/>
      <c r="D4" s="15"/>
    </row>
    <row r="5" spans="1:6" ht="14.45" customHeight="1" x14ac:dyDescent="0.25">
      <c r="A5" s="3" t="s">
        <v>1</v>
      </c>
      <c r="B5" s="73" t="s">
        <v>37</v>
      </c>
      <c r="C5" s="74"/>
      <c r="D5" s="15"/>
    </row>
    <row r="6" spans="1:6" ht="14.45" customHeight="1" x14ac:dyDescent="0.25">
      <c r="A6" s="4" t="s">
        <v>2</v>
      </c>
      <c r="B6" s="75" t="s">
        <v>37</v>
      </c>
      <c r="C6" s="76"/>
      <c r="D6" s="15"/>
    </row>
    <row r="7" spans="1:6" ht="14.45" customHeight="1" x14ac:dyDescent="0.25">
      <c r="A7" s="4" t="s">
        <v>3</v>
      </c>
      <c r="B7" s="75" t="s">
        <v>37</v>
      </c>
      <c r="C7" s="76"/>
      <c r="D7" s="15"/>
    </row>
    <row r="8" spans="1:6" ht="14.45" customHeight="1" x14ac:dyDescent="0.25">
      <c r="A8" s="4" t="s">
        <v>4</v>
      </c>
      <c r="B8" s="75" t="s">
        <v>37</v>
      </c>
      <c r="C8" s="76"/>
      <c r="D8" s="15"/>
    </row>
    <row r="9" spans="1:6" ht="14.45" customHeight="1" x14ac:dyDescent="0.25">
      <c r="A9" s="4" t="s">
        <v>5</v>
      </c>
      <c r="B9" s="75" t="s">
        <v>37</v>
      </c>
      <c r="C9" s="76"/>
      <c r="D9" s="15"/>
    </row>
    <row r="10" spans="1:6" ht="14.45" customHeight="1" x14ac:dyDescent="0.25">
      <c r="A10" s="4" t="s">
        <v>6</v>
      </c>
      <c r="B10" s="75" t="s">
        <v>37</v>
      </c>
      <c r="C10" s="76"/>
      <c r="D10" s="15"/>
    </row>
    <row r="11" spans="1:6" ht="14.45" customHeight="1" x14ac:dyDescent="0.25">
      <c r="A11" s="4" t="s">
        <v>7</v>
      </c>
      <c r="B11" s="75" t="s">
        <v>37</v>
      </c>
      <c r="C11" s="76"/>
      <c r="D11" s="15"/>
    </row>
    <row r="12" spans="1:6" ht="15" customHeight="1" thickBot="1" x14ac:dyDescent="0.3">
      <c r="A12" s="5" t="s">
        <v>8</v>
      </c>
      <c r="B12" s="78" t="s">
        <v>9</v>
      </c>
      <c r="C12" s="79"/>
    </row>
    <row r="14" spans="1:6" x14ac:dyDescent="0.25">
      <c r="E14" s="7" t="s">
        <v>10</v>
      </c>
      <c r="F14" s="7" t="s">
        <v>11</v>
      </c>
    </row>
    <row r="15" spans="1:6" x14ac:dyDescent="0.25">
      <c r="E15" s="8" t="s">
        <v>12</v>
      </c>
      <c r="F15" s="8" t="s">
        <v>13</v>
      </c>
    </row>
    <row r="16" spans="1:6" ht="15.75" thickBot="1" x14ac:dyDescent="0.3">
      <c r="E16" s="8" t="s">
        <v>14</v>
      </c>
      <c r="F16" s="48">
        <v>41640</v>
      </c>
    </row>
    <row r="17" spans="1:6" x14ac:dyDescent="0.25">
      <c r="A17" s="55" t="s">
        <v>38</v>
      </c>
      <c r="B17" s="55" t="s">
        <v>31</v>
      </c>
      <c r="C17" s="55" t="s">
        <v>15</v>
      </c>
      <c r="D17" s="55" t="s">
        <v>16</v>
      </c>
      <c r="E17" s="55" t="s">
        <v>17</v>
      </c>
      <c r="F17" s="55" t="s">
        <v>18</v>
      </c>
    </row>
    <row r="18" spans="1:6" x14ac:dyDescent="0.25">
      <c r="A18" s="56"/>
      <c r="B18" s="56"/>
      <c r="C18" s="56"/>
      <c r="D18" s="56"/>
      <c r="E18" s="56"/>
      <c r="F18" s="56"/>
    </row>
    <row r="19" spans="1:6" x14ac:dyDescent="0.25">
      <c r="A19" s="56"/>
      <c r="B19" s="56"/>
      <c r="C19" s="56"/>
      <c r="D19" s="56"/>
      <c r="E19" s="56"/>
      <c r="F19" s="56"/>
    </row>
    <row r="20" spans="1:6" x14ac:dyDescent="0.25">
      <c r="A20" s="56"/>
      <c r="B20" s="56"/>
      <c r="C20" s="56"/>
      <c r="D20" s="56"/>
      <c r="E20" s="56"/>
      <c r="F20" s="56"/>
    </row>
    <row r="21" spans="1:6" ht="15.75" thickBot="1" x14ac:dyDescent="0.3">
      <c r="A21" s="77"/>
      <c r="B21" s="77"/>
      <c r="C21" s="77"/>
      <c r="D21" s="77"/>
      <c r="E21" s="77"/>
      <c r="F21" s="77"/>
    </row>
    <row r="22" spans="1:6" x14ac:dyDescent="0.25">
      <c r="A22" s="45" t="s">
        <v>39</v>
      </c>
      <c r="B22" s="45"/>
      <c r="C22" s="46"/>
      <c r="D22" s="46"/>
      <c r="E22" s="46"/>
      <c r="F22" s="46"/>
    </row>
    <row r="23" spans="1:6" x14ac:dyDescent="0.25">
      <c r="A23" s="17" t="s">
        <v>32</v>
      </c>
      <c r="B23" s="20"/>
      <c r="C23" s="27"/>
      <c r="D23" s="27"/>
      <c r="E23" s="27"/>
      <c r="F23" s="27"/>
    </row>
    <row r="24" spans="1:6" x14ac:dyDescent="0.25">
      <c r="A24" s="18" t="s">
        <v>33</v>
      </c>
      <c r="B24" s="26">
        <v>232800</v>
      </c>
      <c r="C24" s="27">
        <v>58200</v>
      </c>
      <c r="D24" s="27">
        <v>58200</v>
      </c>
      <c r="E24" s="27">
        <v>58200</v>
      </c>
      <c r="F24" s="27">
        <v>58200</v>
      </c>
    </row>
    <row r="25" spans="1:6" x14ac:dyDescent="0.25">
      <c r="A25" s="18" t="s">
        <v>40</v>
      </c>
      <c r="B25" s="26">
        <v>97800</v>
      </c>
      <c r="C25" s="27">
        <v>6500</v>
      </c>
      <c r="D25" s="27">
        <v>82400</v>
      </c>
      <c r="E25" s="27">
        <v>6500</v>
      </c>
      <c r="F25" s="27">
        <v>2400</v>
      </c>
    </row>
    <row r="26" spans="1:6" x14ac:dyDescent="0.25">
      <c r="A26" s="17" t="s">
        <v>41</v>
      </c>
      <c r="B26" s="28">
        <v>330600</v>
      </c>
      <c r="C26" s="36">
        <v>64700</v>
      </c>
      <c r="D26" s="36">
        <v>140600</v>
      </c>
      <c r="E26" s="36">
        <v>64700</v>
      </c>
      <c r="F26" s="36">
        <v>60600</v>
      </c>
    </row>
    <row r="27" spans="1:6" x14ac:dyDescent="0.25">
      <c r="A27" s="19"/>
      <c r="B27" s="29"/>
      <c r="C27" s="19"/>
      <c r="D27" s="19"/>
      <c r="E27" s="19"/>
      <c r="F27" s="19"/>
    </row>
    <row r="28" spans="1:6" x14ac:dyDescent="0.25">
      <c r="A28" s="17" t="s">
        <v>42</v>
      </c>
      <c r="B28" s="29"/>
      <c r="C28" s="19"/>
      <c r="D28" s="19"/>
      <c r="E28" s="19"/>
      <c r="F28" s="19"/>
    </row>
    <row r="29" spans="1:6" x14ac:dyDescent="0.25">
      <c r="A29" s="20" t="s">
        <v>43</v>
      </c>
      <c r="B29" s="30">
        <v>4800</v>
      </c>
      <c r="C29" s="37">
        <v>2500</v>
      </c>
      <c r="D29" s="37">
        <v>0</v>
      </c>
      <c r="E29" s="37">
        <v>2300</v>
      </c>
      <c r="F29" s="37">
        <v>0</v>
      </c>
    </row>
    <row r="30" spans="1:6" x14ac:dyDescent="0.25">
      <c r="A30" s="20" t="s">
        <v>44</v>
      </c>
      <c r="B30" s="30">
        <v>90000</v>
      </c>
      <c r="C30" s="37">
        <v>30000</v>
      </c>
      <c r="D30" s="37">
        <v>45000</v>
      </c>
      <c r="E30" s="37"/>
      <c r="F30" s="37">
        <v>15000</v>
      </c>
    </row>
    <row r="31" spans="1:6" x14ac:dyDescent="0.25">
      <c r="A31" s="17" t="s">
        <v>45</v>
      </c>
      <c r="B31" s="31">
        <v>94800</v>
      </c>
      <c r="C31" s="31">
        <v>32500</v>
      </c>
      <c r="D31" s="31">
        <v>45000</v>
      </c>
      <c r="E31" s="31">
        <v>2300</v>
      </c>
      <c r="F31" s="31">
        <v>15000</v>
      </c>
    </row>
    <row r="32" spans="1:6" ht="15.75" thickBot="1" x14ac:dyDescent="0.3">
      <c r="A32" s="21"/>
      <c r="B32" s="29"/>
      <c r="C32" s="38"/>
      <c r="D32" s="38"/>
      <c r="E32" s="38"/>
      <c r="F32" s="38"/>
    </row>
    <row r="33" spans="1:6" ht="15.75" thickBot="1" x14ac:dyDescent="0.3">
      <c r="A33" s="22" t="s">
        <v>34</v>
      </c>
      <c r="B33" s="32">
        <f>B26+B31</f>
        <v>425400</v>
      </c>
      <c r="C33" s="32">
        <f t="shared" ref="C33:F33" si="0">C26+C31</f>
        <v>97200</v>
      </c>
      <c r="D33" s="32">
        <f>D26+D31</f>
        <v>185600</v>
      </c>
      <c r="E33" s="32">
        <f t="shared" si="0"/>
        <v>67000</v>
      </c>
      <c r="F33" s="32">
        <f t="shared" si="0"/>
        <v>75600</v>
      </c>
    </row>
    <row r="34" spans="1:6" ht="15.75" thickBot="1" x14ac:dyDescent="0.3"/>
    <row r="35" spans="1:6" ht="15.75" thickBot="1" x14ac:dyDescent="0.3">
      <c r="A35" s="23"/>
      <c r="B35" s="33" t="s">
        <v>50</v>
      </c>
      <c r="C35" s="39" t="s">
        <v>56</v>
      </c>
    </row>
    <row r="36" spans="1:6" x14ac:dyDescent="0.25">
      <c r="A36" s="24" t="s">
        <v>46</v>
      </c>
      <c r="B36" s="24" t="s">
        <v>51</v>
      </c>
      <c r="C36" s="40">
        <f>C33</f>
        <v>97200</v>
      </c>
    </row>
    <row r="37" spans="1:6" x14ac:dyDescent="0.25">
      <c r="A37" s="13" t="s">
        <v>47</v>
      </c>
      <c r="B37" s="13" t="s">
        <v>52</v>
      </c>
      <c r="C37" s="41">
        <f>D33</f>
        <v>185600</v>
      </c>
    </row>
    <row r="38" spans="1:6" x14ac:dyDescent="0.25">
      <c r="A38" s="13" t="s">
        <v>48</v>
      </c>
      <c r="B38" s="13" t="s">
        <v>53</v>
      </c>
      <c r="C38" s="41">
        <f>E33</f>
        <v>67000</v>
      </c>
    </row>
    <row r="39" spans="1:6" ht="15.75" thickBot="1" x14ac:dyDescent="0.3">
      <c r="A39" s="25" t="s">
        <v>49</v>
      </c>
      <c r="B39" s="25" t="s">
        <v>54</v>
      </c>
      <c r="C39" s="42">
        <f>F33</f>
        <v>75600</v>
      </c>
    </row>
    <row r="40" spans="1:6" ht="15.75" thickBot="1" x14ac:dyDescent="0.3">
      <c r="A40" s="14" t="s">
        <v>34</v>
      </c>
      <c r="B40" s="34"/>
      <c r="C40" s="43">
        <f>SUM(C36:C39)</f>
        <v>425400</v>
      </c>
    </row>
  </sheetData>
  <mergeCells count="15">
    <mergeCell ref="D17:D21"/>
    <mergeCell ref="E17:E21"/>
    <mergeCell ref="F17:F21"/>
    <mergeCell ref="B17:B21"/>
    <mergeCell ref="B9:C9"/>
    <mergeCell ref="A17:A21"/>
    <mergeCell ref="B10:C10"/>
    <mergeCell ref="B11:C11"/>
    <mergeCell ref="B12:C12"/>
    <mergeCell ref="C17:C21"/>
    <mergeCell ref="B4:C4"/>
    <mergeCell ref="B5:C5"/>
    <mergeCell ref="B6:C6"/>
    <mergeCell ref="B7:C7"/>
    <mergeCell ref="B8:C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0" sqref="C2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Implementation Year</vt:lpstr>
      <vt:lpstr>Forecast Year</vt:lpstr>
      <vt:lpstr>Sheet1</vt:lpstr>
    </vt:vector>
  </TitlesOfParts>
  <Company>UNHCR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Mignon van der Liet-Senders</dc:creator>
  <cp:lastModifiedBy>Fatima Sherif-Nor</cp:lastModifiedBy>
  <cp:lastPrinted>2013-12-05T13:59:32Z</cp:lastPrinted>
  <dcterms:created xsi:type="dcterms:W3CDTF">2013-12-05T13:44:13Z</dcterms:created>
  <dcterms:modified xsi:type="dcterms:W3CDTF">2019-03-15T11:06:39Z</dcterms:modified>
</cp:coreProperties>
</file>