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/>
  <mc:AlternateContent xmlns:mc="http://schemas.openxmlformats.org/markup-compatibility/2006">
    <mc:Choice Requires="x15">
      <x15ac:absPath xmlns:x15ac="http://schemas.microsoft.com/office/spreadsheetml/2010/11/ac" url="K:\Supply\01. Procurement\03. Tenders\Tenders 2020\03.RFQ 2020\RFQ 2020-142, Technical assistance to EECP Schastya (Kusheliev)\"/>
    </mc:Choice>
  </mc:AlternateContent>
  <xr:revisionPtr revIDLastSave="0" documentId="13_ncr:1_{03B4B4CD-D99A-4288-874F-16D02B1289EC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ЛОТ №1" sheetId="3" r:id="rId1"/>
    <sheet name="ЛОТ №2" sheetId="5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7" i="3" l="1"/>
  <c r="H8" i="3"/>
  <c r="H3" i="5" l="1"/>
  <c r="H7" i="5" l="1"/>
  <c r="H11" i="5" s="1"/>
  <c r="H12" i="5" s="1"/>
  <c r="H8" i="5" l="1"/>
  <c r="H9" i="5" s="1"/>
  <c r="H5" i="3" l="1"/>
  <c r="H3" i="3" l="1"/>
  <c r="H4" i="3"/>
  <c r="H6" i="3"/>
  <c r="H12" i="3" l="1"/>
  <c r="H13" i="3" s="1"/>
  <c r="H16" i="3" l="1"/>
  <c r="H17" i="3" s="1"/>
  <c r="H14" i="3"/>
</calcChain>
</file>

<file path=xl/sharedStrings.xml><?xml version="1.0" encoding="utf-8"?>
<sst xmlns="http://schemas.openxmlformats.org/spreadsheetml/2006/main" count="61" uniqueCount="37">
  <si>
    <t>#</t>
  </si>
  <si>
    <t>Кількість</t>
  </si>
  <si>
    <t>Референсна модель</t>
  </si>
  <si>
    <t>Вартість, од., грн, без ПДВ</t>
  </si>
  <si>
    <t>Загальна вартість, грн, без ПДВ</t>
  </si>
  <si>
    <t>Найменування та опис</t>
  </si>
  <si>
    <t>Пропозиція постачальника, зображення</t>
  </si>
  <si>
    <t>Пропозиція постачальника, опис</t>
  </si>
  <si>
    <t>РАЗОМ, без ПДВ</t>
  </si>
  <si>
    <t>ПДВ</t>
  </si>
  <si>
    <t>РАЗОМ, з ПДВ</t>
  </si>
  <si>
    <t xml:space="preserve">Адреса доставки: </t>
  </si>
  <si>
    <t>Вартість доставки, грн. без ПДВ:</t>
  </si>
  <si>
    <t>Строк постачання, календ. дні:</t>
  </si>
  <si>
    <t>Назва постачальника:</t>
  </si>
  <si>
    <t>П.І.Б., посада представника:</t>
  </si>
  <si>
    <t>Дата:</t>
  </si>
  <si>
    <t>Підпис, печатка:</t>
  </si>
  <si>
    <t>ЛОТ №1</t>
  </si>
  <si>
    <t>РАЗОМ, без ПДВ, DAP:</t>
  </si>
  <si>
    <t>РАЗОМ, з ПДВ, DAP:</t>
  </si>
  <si>
    <t>Гарантіний термін:</t>
  </si>
  <si>
    <t>1 рік</t>
  </si>
  <si>
    <t>ЛОТ №2</t>
  </si>
  <si>
    <r>
      <t xml:space="preserve">Письмовий стіл. </t>
    </r>
    <r>
      <rPr>
        <sz val="11"/>
        <color theme="1"/>
        <rFont val="Calibri"/>
        <family val="2"/>
        <scheme val="minor"/>
      </rPr>
      <t>Матеріал виробу - ДСП 16мм, кромкування мін. 0.8мм. Розміри 730*1200*600мм (В*Ш*Г). З задньою стінкою, мін 400мм від стільниці.Кольор за погодженням.</t>
    </r>
  </si>
  <si>
    <r>
      <t xml:space="preserve">Комп'ютерний стіл. </t>
    </r>
    <r>
      <rPr>
        <sz val="11"/>
        <color theme="1"/>
        <rFont val="Calibri"/>
        <family val="2"/>
        <scheme val="minor"/>
      </rPr>
      <t>Матеріал виробу - ДСП 16мм, кромкування мін. 0.8мм. Розміри 755*900*600мм (В*Ш*Г). Плоска стільниця з висувною поличкою для клавіатури та миші. Вбудований або приставний короб для системного блоку ПК. Кольор за погодженням.</t>
    </r>
  </si>
  <si>
    <r>
      <t>Письмовий стіл з тумбою.</t>
    </r>
    <r>
      <rPr>
        <sz val="11"/>
        <color theme="1"/>
        <rFont val="Calibri"/>
        <family val="2"/>
        <scheme val="minor"/>
      </rPr>
      <t xml:space="preserve"> Матеріал виробу - ДСП 16мм, кромкування мін. 0.8мм. Розміри 735*1150*500мм (В*Ш*Г).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Вбудована тумба закритого типу, що розподілена засередини на 2 відсіка у співвідношенні 1:3.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Кольор за погодженням.</t>
    </r>
  </si>
  <si>
    <r>
      <t xml:space="preserve">Шафа для одягу. </t>
    </r>
    <r>
      <rPr>
        <sz val="11"/>
        <color theme="1"/>
        <rFont val="Calibri"/>
        <family val="2"/>
        <scheme val="minor"/>
      </rPr>
      <t>Матеріал виробу - ДСП 16мм, кромкування мін. 0.8мм. Розміри 1900*800*600мм (В*Ш*Г). З поличкою для взуття знизу, висота мін 350мм. З поперековою трубою для вішалок. Кольор за погодженням.</t>
    </r>
  </si>
  <si>
    <t>м. Щастя, Луганська обл.</t>
  </si>
  <si>
    <r>
      <t xml:space="preserve">Шафа для документів. </t>
    </r>
    <r>
      <rPr>
        <sz val="11"/>
        <color theme="1"/>
        <rFont val="Calibri"/>
        <family val="2"/>
        <scheme val="minor"/>
      </rPr>
      <t>Матеріал виробу - ДСП 16мм, кромкування мін. 0.8мм. Розміри 1900*600*380мм (В*Ш*Г). Шафа поділена на дві великі секції у співвідношенні 1:1.5, наприклад сецкція на 3 полички та секція на 2 полички. Обидві секції закритого типу.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Кольор за погодженням.</t>
    </r>
  </si>
  <si>
    <r>
      <t xml:space="preserve">Стілець офісний. </t>
    </r>
    <r>
      <rPr>
        <sz val="11"/>
        <color theme="1"/>
        <rFont val="Calibri"/>
        <family val="2"/>
        <scheme val="minor"/>
      </rPr>
      <t>Металевий каркас. Сидіння оббиті поролоном мін 35мм товщ. Тканинна оббивка сірого кольору. Навантаження макс 120 кг. Розміри: 860*530*560мм (В*Ш*Г).</t>
    </r>
  </si>
  <si>
    <t>м. Щастя, вул. Республіканська 1-а</t>
  </si>
  <si>
    <r>
      <t xml:space="preserve">Інвалідний візок посилений. </t>
    </r>
    <r>
      <rPr>
        <sz val="11"/>
        <color theme="1"/>
        <rFont val="Calibri"/>
        <family val="2"/>
        <scheme val="minor"/>
      </rPr>
      <t>Металева рама, навантаження макс 150 кг. Ширина сидіння мін. 60 см. Загальна ширина візка не більше 78 см. Спинка та сидіння з мяким наповнювачем та зносостійкою, вологостійкою обивкою. Підлокітники та підножкі відкидні. Колеса передні та задні литого типу. Передні колеса мін. діам. 8 дюймів.</t>
    </r>
  </si>
  <si>
    <t>Необхідний строк виконання замовлення:</t>
  </si>
  <si>
    <t>7 календарних днів</t>
  </si>
  <si>
    <t>Дотримання строку виконання щамовлення (так/ні)і:</t>
  </si>
  <si>
    <t>Якщо "ні" - пропонований термін виконання замовлення у календарних днях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</si>
</sst>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1" fontId="0" fillId="0" borderId="1" xfId="0" applyNumberFormat="1" applyBorder="1" applyAlignment="1">
      <alignment horizontal="center" vertical="center"/>
    </xf>
    <xf numFmtId="0" fontId="1" fillId="0" borderId="2" xfId="0" applyFont="1" applyBorder="1" applyAlignment="1">
      <alignment horizontal="left" vertical="center" wrapText="1"/>
    </xf>
    <xf numFmtId="0" fontId="1" fillId="0" borderId="0" xfId="0" applyFont="1" applyAlignment="1">
      <alignment horizontal="right" vertical="center" wrapText="1"/>
    </xf>
    <xf numFmtId="0" fontId="0" fillId="0" borderId="0" xfId="0" applyAlignment="1">
      <alignment horizontal="right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0" fontId="0" fillId="0" borderId="4" xfId="0" applyBorder="1" applyAlignment="1">
      <alignment horizontal="center" vertical="center"/>
    </xf>
    <xf numFmtId="2" fontId="0" fillId="0" borderId="3" xfId="0" applyNumberForma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2" fontId="1" fillId="0" borderId="0" xfId="0" applyNumberFormat="1" applyFont="1" applyBorder="1" applyAlignment="1">
      <alignment horizontal="right" vertical="center" wrapText="1"/>
    </xf>
    <xf numFmtId="2" fontId="0" fillId="0" borderId="0" xfId="0" applyNumberFormat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 wrapText="1"/>
    </xf>
    <xf numFmtId="0" fontId="0" fillId="0" borderId="0" xfId="0" applyBorder="1" applyAlignment="1">
      <alignment horizontal="right" vertical="center"/>
    </xf>
    <xf numFmtId="0" fontId="0" fillId="0" borderId="0" xfId="0" applyBorder="1" applyAlignment="1">
      <alignment horizontal="left" vertical="center"/>
    </xf>
    <xf numFmtId="0" fontId="1" fillId="0" borderId="2" xfId="0" applyFont="1" applyBorder="1" applyAlignment="1">
      <alignment horizontal="left" vertical="center" wrapText="1"/>
    </xf>
    <xf numFmtId="0" fontId="0" fillId="0" borderId="6" xfId="0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0" fillId="0" borderId="0" xfId="0" applyAlignment="1">
      <alignment horizontal="righ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110836</xdr:colOff>
      <xdr:row>2</xdr:row>
      <xdr:rowOff>83126</xdr:rowOff>
    </xdr:from>
    <xdr:to>
      <xdr:col>3</xdr:col>
      <xdr:colOff>2870219</xdr:colOff>
      <xdr:row>2</xdr:row>
      <xdr:rowOff>2479963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002FD00-0166-404E-905A-8487597B55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3963" y="623453"/>
          <a:ext cx="2759383" cy="23968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110837</xdr:colOff>
      <xdr:row>3</xdr:row>
      <xdr:rowOff>429490</xdr:rowOff>
    </xdr:from>
    <xdr:to>
      <xdr:col>3</xdr:col>
      <xdr:colOff>2807677</xdr:colOff>
      <xdr:row>3</xdr:row>
      <xdr:rowOff>2078181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BE5BB10-A5F1-4605-BF3F-C25210F3B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03964" y="3602181"/>
          <a:ext cx="2696840" cy="1648691"/>
        </a:xfrm>
        <a:prstGeom prst="rect">
          <a:avLst/>
        </a:prstGeom>
      </xdr:spPr>
    </xdr:pic>
    <xdr:clientData/>
  </xdr:twoCellAnchor>
  <xdr:twoCellAnchor editAs="oneCell">
    <xdr:from>
      <xdr:col>3</xdr:col>
      <xdr:colOff>69273</xdr:colOff>
      <xdr:row>4</xdr:row>
      <xdr:rowOff>207817</xdr:rowOff>
    </xdr:from>
    <xdr:to>
      <xdr:col>3</xdr:col>
      <xdr:colOff>2834813</xdr:colOff>
      <xdr:row>4</xdr:row>
      <xdr:rowOff>2438398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07158A7-5300-4476-961E-90D42693E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5666508"/>
          <a:ext cx="2765540" cy="22305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900546</xdr:colOff>
      <xdr:row>5</xdr:row>
      <xdr:rowOff>55419</xdr:rowOff>
    </xdr:from>
    <xdr:to>
      <xdr:col>3</xdr:col>
      <xdr:colOff>2030690</xdr:colOff>
      <xdr:row>5</xdr:row>
      <xdr:rowOff>2244437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B8E8B2D-2B1F-45EC-A451-85BAD1C54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93673" y="8118764"/>
          <a:ext cx="1130144" cy="2189018"/>
        </a:xfrm>
        <a:prstGeom prst="rect">
          <a:avLst/>
        </a:prstGeom>
      </xdr:spPr>
    </xdr:pic>
    <xdr:clientData/>
  </xdr:twoCellAnchor>
  <xdr:twoCellAnchor editAs="oneCell">
    <xdr:from>
      <xdr:col>3</xdr:col>
      <xdr:colOff>914400</xdr:colOff>
      <xdr:row>6</xdr:row>
      <xdr:rowOff>110837</xdr:rowOff>
    </xdr:from>
    <xdr:to>
      <xdr:col>3</xdr:col>
      <xdr:colOff>2036618</xdr:colOff>
      <xdr:row>6</xdr:row>
      <xdr:rowOff>2222087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89D37FB-0C6C-4F03-851A-E8EA6822A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807527" y="10460182"/>
          <a:ext cx="1122218" cy="2111250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457200</xdr:colOff>
      <xdr:row>7</xdr:row>
      <xdr:rowOff>124691</xdr:rowOff>
    </xdr:from>
    <xdr:to>
      <xdr:col>3</xdr:col>
      <xdr:colOff>2507674</xdr:colOff>
      <xdr:row>7</xdr:row>
      <xdr:rowOff>2175165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0AF41B8-FBEC-430D-98DF-002381661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0327" y="12760036"/>
          <a:ext cx="2050474" cy="20504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475130</xdr:colOff>
      <xdr:row>2</xdr:row>
      <xdr:rowOff>71718</xdr:rowOff>
    </xdr:from>
    <xdr:to>
      <xdr:col>3</xdr:col>
      <xdr:colOff>2541903</xdr:colOff>
      <xdr:row>2</xdr:row>
      <xdr:rowOff>1900518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5E41793-C910-4669-AC71-34A8B3DF6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5812" y="932330"/>
          <a:ext cx="2066773" cy="1828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24"/>
  <sheetViews>
    <sheetView tabSelected="1" zoomScale="55" zoomScaleNormal="55" workbookViewId="0">
      <selection activeCell="B3" sqref="B3"/>
    </sheetView>
  </sheetViews>
  <sheetFormatPr defaultRowHeight="14.4" x14ac:dyDescent="0.3"/>
  <cols>
    <col min="1" max="1" width="4.44140625" customWidth="1"/>
    <col min="2" max="2" width="43.44140625" customWidth="1"/>
    <col min="4" max="4" width="42.5546875" customWidth="1"/>
    <col min="5" max="5" width="36.21875" customWidth="1"/>
    <col min="6" max="6" width="43.109375" customWidth="1"/>
    <col min="7" max="7" width="17.21875" customWidth="1"/>
    <col min="8" max="8" width="17" customWidth="1"/>
  </cols>
  <sheetData>
    <row r="1" spans="1:8" x14ac:dyDescent="0.3">
      <c r="A1" s="25" t="s">
        <v>18</v>
      </c>
      <c r="B1" s="26"/>
      <c r="C1" s="26"/>
      <c r="D1" s="26"/>
      <c r="E1" s="26"/>
      <c r="F1" s="26"/>
      <c r="G1" s="26"/>
      <c r="H1" s="27"/>
    </row>
    <row r="2" spans="1:8" ht="28.8" x14ac:dyDescent="0.3">
      <c r="A2" s="4" t="s">
        <v>0</v>
      </c>
      <c r="B2" s="4" t="s">
        <v>5</v>
      </c>
      <c r="C2" s="4" t="s">
        <v>1</v>
      </c>
      <c r="D2" s="4" t="s">
        <v>2</v>
      </c>
      <c r="E2" s="5" t="s">
        <v>6</v>
      </c>
      <c r="F2" s="5" t="s">
        <v>7</v>
      </c>
      <c r="G2" s="5" t="s">
        <v>3</v>
      </c>
      <c r="H2" s="5" t="s">
        <v>4</v>
      </c>
    </row>
    <row r="3" spans="1:8" ht="207" customHeight="1" x14ac:dyDescent="0.3">
      <c r="A3" s="4">
        <v>1</v>
      </c>
      <c r="B3" s="8" t="s">
        <v>25</v>
      </c>
      <c r="C3" s="4">
        <v>8</v>
      </c>
      <c r="D3" s="4"/>
      <c r="E3" s="5"/>
      <c r="F3" s="5"/>
      <c r="G3" s="6">
        <v>0</v>
      </c>
      <c r="H3" s="7">
        <f t="shared" ref="H3:H6" si="0">C3*G3</f>
        <v>0</v>
      </c>
    </row>
    <row r="4" spans="1:8" ht="180" customHeight="1" x14ac:dyDescent="0.3">
      <c r="A4" s="4">
        <v>2</v>
      </c>
      <c r="B4" s="8" t="s">
        <v>24</v>
      </c>
      <c r="C4" s="4">
        <v>20</v>
      </c>
      <c r="E4" s="5"/>
      <c r="F4" s="5"/>
      <c r="G4" s="6">
        <v>0</v>
      </c>
      <c r="H4" s="7">
        <f t="shared" si="0"/>
        <v>0</v>
      </c>
    </row>
    <row r="5" spans="1:8" ht="205.2" customHeight="1" x14ac:dyDescent="0.3">
      <c r="A5" s="4">
        <v>3</v>
      </c>
      <c r="B5" s="10" t="s">
        <v>26</v>
      </c>
      <c r="C5" s="9">
        <v>15</v>
      </c>
      <c r="D5" s="4"/>
      <c r="E5" s="5"/>
      <c r="F5" s="5"/>
      <c r="G5" s="6">
        <v>0</v>
      </c>
      <c r="H5" s="7">
        <f t="shared" ref="H5" si="1">C5*G5</f>
        <v>0</v>
      </c>
    </row>
    <row r="6" spans="1:8" ht="180" customHeight="1" x14ac:dyDescent="0.3">
      <c r="A6" s="4">
        <v>4</v>
      </c>
      <c r="B6" s="10" t="s">
        <v>27</v>
      </c>
      <c r="C6" s="4">
        <v>30</v>
      </c>
      <c r="D6" s="4"/>
      <c r="E6" s="5"/>
      <c r="F6" s="5"/>
      <c r="G6" s="6">
        <v>0</v>
      </c>
      <c r="H6" s="7">
        <f t="shared" si="0"/>
        <v>0</v>
      </c>
    </row>
    <row r="7" spans="1:8" ht="180" customHeight="1" x14ac:dyDescent="0.3">
      <c r="A7" s="4">
        <v>5</v>
      </c>
      <c r="B7" s="23" t="s">
        <v>29</v>
      </c>
      <c r="C7" s="4">
        <v>30</v>
      </c>
      <c r="D7" s="24"/>
      <c r="E7" s="5"/>
      <c r="F7" s="5"/>
      <c r="G7" s="6">
        <v>0</v>
      </c>
      <c r="H7" s="7">
        <f t="shared" ref="H7:H8" si="2">C7*G7</f>
        <v>0</v>
      </c>
    </row>
    <row r="8" spans="1:8" ht="180" customHeight="1" x14ac:dyDescent="0.3">
      <c r="A8" s="4">
        <v>6</v>
      </c>
      <c r="B8" s="8" t="s">
        <v>30</v>
      </c>
      <c r="C8" s="4">
        <v>100</v>
      </c>
      <c r="D8" s="24"/>
      <c r="E8" s="5"/>
      <c r="F8" s="5"/>
      <c r="G8" s="6">
        <v>0</v>
      </c>
      <c r="H8" s="7">
        <f t="shared" si="2"/>
        <v>0</v>
      </c>
    </row>
    <row r="10" spans="1:8" x14ac:dyDescent="0.3">
      <c r="D10" s="21" t="s">
        <v>21</v>
      </c>
      <c r="E10" s="22" t="s">
        <v>22</v>
      </c>
      <c r="F10" s="17"/>
      <c r="G10" s="20"/>
      <c r="H10" s="19"/>
    </row>
    <row r="11" spans="1:8" x14ac:dyDescent="0.3">
      <c r="D11" s="21" t="s">
        <v>33</v>
      </c>
      <c r="E11" s="22" t="s">
        <v>34</v>
      </c>
      <c r="F11" s="17"/>
      <c r="G11" s="20"/>
      <c r="H11" s="19"/>
    </row>
    <row r="12" spans="1:8" x14ac:dyDescent="0.3">
      <c r="D12" s="17"/>
      <c r="E12" s="17"/>
      <c r="F12" s="17"/>
      <c r="G12" s="18" t="s">
        <v>8</v>
      </c>
      <c r="H12" s="19">
        <f>SUM(H3:H8)</f>
        <v>0</v>
      </c>
    </row>
    <row r="13" spans="1:8" x14ac:dyDescent="0.3">
      <c r="D13" s="12" t="s">
        <v>11</v>
      </c>
      <c r="E13" s="14" t="s">
        <v>28</v>
      </c>
      <c r="F13" s="1"/>
      <c r="G13" s="11" t="s">
        <v>9</v>
      </c>
      <c r="H13" s="3">
        <f>H12*0.2</f>
        <v>0</v>
      </c>
    </row>
    <row r="14" spans="1:8" x14ac:dyDescent="0.3">
      <c r="D14" s="12" t="s">
        <v>12</v>
      </c>
      <c r="E14" s="16">
        <v>0</v>
      </c>
      <c r="F14" s="1"/>
      <c r="G14" s="11" t="s">
        <v>10</v>
      </c>
      <c r="H14" s="3">
        <f>H12+H13</f>
        <v>0</v>
      </c>
    </row>
    <row r="15" spans="1:8" x14ac:dyDescent="0.3">
      <c r="D15" s="12" t="s">
        <v>35</v>
      </c>
      <c r="E15" s="15"/>
      <c r="F15" s="1"/>
      <c r="G15" s="2"/>
      <c r="H15" s="1"/>
    </row>
    <row r="16" spans="1:8" ht="28.8" x14ac:dyDescent="0.3">
      <c r="D16" s="28" t="s">
        <v>36</v>
      </c>
      <c r="E16" s="15"/>
      <c r="F16" s="1"/>
      <c r="G16" s="11" t="s">
        <v>19</v>
      </c>
      <c r="H16" s="3">
        <f>H12+E14</f>
        <v>0</v>
      </c>
    </row>
    <row r="17" spans="4:8" ht="28.8" x14ac:dyDescent="0.3">
      <c r="D17" s="1"/>
      <c r="E17" s="1"/>
      <c r="F17" s="1"/>
      <c r="G17" s="11" t="s">
        <v>20</v>
      </c>
      <c r="H17" s="3">
        <f>H16*1.2</f>
        <v>0</v>
      </c>
    </row>
    <row r="18" spans="4:8" x14ac:dyDescent="0.3">
      <c r="D18" s="12" t="s">
        <v>14</v>
      </c>
      <c r="E18" s="13"/>
      <c r="F18" s="1"/>
      <c r="G18" s="2"/>
      <c r="H18" s="1"/>
    </row>
    <row r="19" spans="4:8" x14ac:dyDescent="0.3">
      <c r="D19" s="1"/>
      <c r="E19" s="1"/>
      <c r="F19" s="1"/>
      <c r="G19" s="2"/>
      <c r="H19" s="1"/>
    </row>
    <row r="20" spans="4:8" x14ac:dyDescent="0.3">
      <c r="D20" s="12" t="s">
        <v>15</v>
      </c>
      <c r="E20" s="13"/>
      <c r="F20" s="1"/>
      <c r="G20" s="2"/>
      <c r="H20" s="1"/>
    </row>
    <row r="21" spans="4:8" x14ac:dyDescent="0.3">
      <c r="D21" s="1"/>
      <c r="E21" s="1"/>
      <c r="F21" s="1"/>
      <c r="G21" s="2"/>
      <c r="H21" s="1"/>
    </row>
    <row r="22" spans="4:8" x14ac:dyDescent="0.3">
      <c r="D22" s="12" t="s">
        <v>16</v>
      </c>
      <c r="E22" s="13"/>
      <c r="F22" s="1"/>
      <c r="G22" s="2"/>
      <c r="H22" s="1"/>
    </row>
    <row r="23" spans="4:8" x14ac:dyDescent="0.3">
      <c r="D23" s="1"/>
      <c r="E23" s="1"/>
      <c r="F23" s="1"/>
      <c r="G23" s="2"/>
      <c r="H23" s="1"/>
    </row>
    <row r="24" spans="4:8" x14ac:dyDescent="0.3">
      <c r="D24" s="12" t="s">
        <v>17</v>
      </c>
      <c r="E24" s="13"/>
      <c r="F24" s="1"/>
      <c r="G24" s="2"/>
      <c r="H24" s="1"/>
    </row>
  </sheetData>
  <mergeCells count="1">
    <mergeCell ref="A1:H1"/>
  </mergeCells>
  <pageMargins left="0.7" right="0.7" top="0.75" bottom="0.75" header="0.3" footer="0.3"/>
  <pageSetup scale="4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44C70-DE53-4B78-A505-6F59E2D3D145}">
  <dimension ref="A1:H19"/>
  <sheetViews>
    <sheetView zoomScale="85" zoomScaleNormal="85" workbookViewId="0">
      <selection activeCell="F3" sqref="F3"/>
    </sheetView>
  </sheetViews>
  <sheetFormatPr defaultRowHeight="14.4" x14ac:dyDescent="0.3"/>
  <cols>
    <col min="1" max="1" width="4.44140625" customWidth="1"/>
    <col min="2" max="2" width="43.44140625" customWidth="1"/>
    <col min="4" max="4" width="42.5546875" customWidth="1"/>
    <col min="5" max="5" width="36.21875" customWidth="1"/>
    <col min="6" max="6" width="43.109375" customWidth="1"/>
    <col min="7" max="7" width="17.21875" customWidth="1"/>
    <col min="8" max="8" width="17" customWidth="1"/>
  </cols>
  <sheetData>
    <row r="1" spans="1:8" x14ac:dyDescent="0.3">
      <c r="A1" s="25" t="s">
        <v>23</v>
      </c>
      <c r="B1" s="26"/>
      <c r="C1" s="26"/>
      <c r="D1" s="26"/>
      <c r="E1" s="26"/>
      <c r="F1" s="26"/>
      <c r="G1" s="26"/>
      <c r="H1" s="27"/>
    </row>
    <row r="2" spans="1:8" ht="53.4" customHeight="1" x14ac:dyDescent="0.3">
      <c r="A2" s="4" t="s">
        <v>0</v>
      </c>
      <c r="B2" s="4" t="s">
        <v>5</v>
      </c>
      <c r="C2" s="4" t="s">
        <v>1</v>
      </c>
      <c r="D2" s="4" t="s">
        <v>2</v>
      </c>
      <c r="E2" s="5" t="s">
        <v>6</v>
      </c>
      <c r="F2" s="5" t="s">
        <v>7</v>
      </c>
      <c r="G2" s="5" t="s">
        <v>3</v>
      </c>
      <c r="H2" s="5" t="s">
        <v>4</v>
      </c>
    </row>
    <row r="3" spans="1:8" ht="157.19999999999999" customHeight="1" x14ac:dyDescent="0.3">
      <c r="A3" s="4">
        <v>1</v>
      </c>
      <c r="B3" s="8" t="s">
        <v>32</v>
      </c>
      <c r="C3" s="4">
        <v>2</v>
      </c>
      <c r="D3" s="4"/>
      <c r="E3" s="5"/>
      <c r="F3" s="5"/>
      <c r="G3" s="6">
        <v>0</v>
      </c>
      <c r="H3" s="7">
        <f t="shared" ref="H3" si="0">C3*G3</f>
        <v>0</v>
      </c>
    </row>
    <row r="5" spans="1:8" x14ac:dyDescent="0.3">
      <c r="D5" s="21" t="s">
        <v>21</v>
      </c>
      <c r="E5" s="22" t="s">
        <v>22</v>
      </c>
      <c r="F5" s="17"/>
      <c r="G5" s="20"/>
      <c r="H5" s="19"/>
    </row>
    <row r="6" spans="1:8" x14ac:dyDescent="0.3">
      <c r="D6" s="21" t="s">
        <v>33</v>
      </c>
      <c r="E6" s="22" t="s">
        <v>34</v>
      </c>
      <c r="F6" s="17"/>
      <c r="G6" s="20"/>
      <c r="H6" s="19"/>
    </row>
    <row r="7" spans="1:8" x14ac:dyDescent="0.3">
      <c r="D7" s="17"/>
      <c r="E7" s="17"/>
      <c r="F7" s="17"/>
      <c r="G7" s="18" t="s">
        <v>8</v>
      </c>
      <c r="H7" s="19">
        <f>SUM(H3:H5)</f>
        <v>0</v>
      </c>
    </row>
    <row r="8" spans="1:8" x14ac:dyDescent="0.3">
      <c r="D8" s="12" t="s">
        <v>11</v>
      </c>
      <c r="E8" s="14" t="s">
        <v>31</v>
      </c>
      <c r="F8" s="1"/>
      <c r="G8" s="11" t="s">
        <v>9</v>
      </c>
      <c r="H8" s="3">
        <f>H7*0.2</f>
        <v>0</v>
      </c>
    </row>
    <row r="9" spans="1:8" x14ac:dyDescent="0.3">
      <c r="D9" s="12" t="s">
        <v>12</v>
      </c>
      <c r="E9" s="16">
        <v>0</v>
      </c>
      <c r="F9" s="1"/>
      <c r="G9" s="11" t="s">
        <v>10</v>
      </c>
      <c r="H9" s="3">
        <f>H7+H8</f>
        <v>0</v>
      </c>
    </row>
    <row r="10" spans="1:8" x14ac:dyDescent="0.3">
      <c r="D10" s="12" t="s">
        <v>13</v>
      </c>
      <c r="E10" s="15"/>
      <c r="F10" s="1"/>
      <c r="G10" s="2"/>
      <c r="H10" s="1"/>
    </row>
    <row r="11" spans="1:8" ht="28.8" x14ac:dyDescent="0.3">
      <c r="D11" s="28" t="s">
        <v>36</v>
      </c>
      <c r="E11" s="15"/>
      <c r="F11" s="1"/>
      <c r="G11" s="11" t="s">
        <v>19</v>
      </c>
      <c r="H11" s="3">
        <f>H7+E9</f>
        <v>0</v>
      </c>
    </row>
    <row r="12" spans="1:8" ht="28.8" x14ac:dyDescent="0.3">
      <c r="D12" s="1"/>
      <c r="E12" s="1"/>
      <c r="F12" s="1"/>
      <c r="G12" s="11" t="s">
        <v>20</v>
      </c>
      <c r="H12" s="3">
        <f>H11*1.2</f>
        <v>0</v>
      </c>
    </row>
    <row r="13" spans="1:8" x14ac:dyDescent="0.3">
      <c r="D13" s="12" t="s">
        <v>14</v>
      </c>
      <c r="E13" s="13"/>
      <c r="F13" s="1"/>
      <c r="G13" s="2"/>
      <c r="H13" s="1"/>
    </row>
    <row r="14" spans="1:8" x14ac:dyDescent="0.3">
      <c r="D14" s="1"/>
      <c r="E14" s="1"/>
      <c r="F14" s="1"/>
      <c r="G14" s="2"/>
      <c r="H14" s="1"/>
    </row>
    <row r="15" spans="1:8" x14ac:dyDescent="0.3">
      <c r="D15" s="12" t="s">
        <v>15</v>
      </c>
      <c r="E15" s="13"/>
      <c r="F15" s="1"/>
      <c r="G15" s="2"/>
      <c r="H15" s="1"/>
    </row>
    <row r="16" spans="1:8" x14ac:dyDescent="0.3">
      <c r="D16" s="1"/>
      <c r="E16" s="1"/>
      <c r="F16" s="1"/>
      <c r="G16" s="2"/>
      <c r="H16" s="1"/>
    </row>
    <row r="17" spans="4:8" x14ac:dyDescent="0.3">
      <c r="D17" s="12" t="s">
        <v>16</v>
      </c>
      <c r="E17" s="13"/>
      <c r="F17" s="1"/>
      <c r="G17" s="2"/>
      <c r="H17" s="1"/>
    </row>
    <row r="18" spans="4:8" x14ac:dyDescent="0.3">
      <c r="D18" s="1"/>
      <c r="E18" s="1"/>
      <c r="F18" s="1"/>
      <c r="G18" s="2"/>
      <c r="H18" s="1"/>
    </row>
    <row r="19" spans="4:8" x14ac:dyDescent="0.3">
      <c r="D19" s="12" t="s">
        <v>17</v>
      </c>
      <c r="E19" s="13"/>
      <c r="F19" s="1"/>
      <c r="G19" s="2"/>
      <c r="H19" s="1"/>
    </row>
  </sheetData>
  <mergeCells count="1">
    <mergeCell ref="A1:H1"/>
  </mergeCells>
  <pageMargins left="0.7" right="0.7" top="0.75" bottom="0.75" header="0.3" footer="0.3"/>
  <pageSetup paperSize="9" scale="41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ЛОТ №1</vt:lpstr>
      <vt:lpstr>ЛОТ №2</vt:lpstr>
    </vt:vector>
  </TitlesOfParts>
  <Company>UNHCR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Artem Kusheliev</dc:creator>
  <cp:lastModifiedBy>Artem Kushelev</cp:lastModifiedBy>
  <dcterms:created xsi:type="dcterms:W3CDTF">2019-04-19T13:43:39Z</dcterms:created>
  <dcterms:modified xsi:type="dcterms:W3CDTF">2020-10-16T07:42:49Z</dcterms:modified>
</cp:coreProperties>
</file>