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90" yWindow="-45" windowWidth="10155" windowHeight="7680"/>
  </bookViews>
  <sheets>
    <sheet name="Summary" sheetId="14" r:id="rId1"/>
    <sheet name="General Information" sheetId="13" r:id="rId2"/>
    <sheet name="Ajloun" sheetId="4" r:id="rId3"/>
    <sheet name="Amman" sheetId="5" r:id="rId4"/>
    <sheet name="Irbid - Irbid" sheetId="1" r:id="rId5"/>
    <sheet name="Irbid - Ramtha" sheetId="9" r:id="rId6"/>
    <sheet name="Jerash" sheetId="3" r:id="rId7"/>
    <sheet name="Mafraq" sheetId="2" r:id="rId8"/>
    <sheet name="Zarqa" sheetId="7" r:id="rId9"/>
    <sheet name="Al Salt" sheetId="12" r:id="rId10"/>
    <sheet name="Aqaba" sheetId="6" r:id="rId11"/>
    <sheet name="Jordan Valley" sheetId="11" r:id="rId12"/>
    <sheet name="Karak" sheetId="10" r:id="rId13"/>
    <sheet name="Ma'an" sheetId="8" r:id="rId14"/>
  </sheets>
  <definedNames>
    <definedName name="_xlnm.Print_Area" localSheetId="0">Summary!$A$1:$O$25</definedName>
  </definedNames>
  <calcPr calcId="145621"/>
</workbook>
</file>

<file path=xl/calcChain.xml><?xml version="1.0" encoding="utf-8"?>
<calcChain xmlns="http://schemas.openxmlformats.org/spreadsheetml/2006/main">
  <c r="E9" i="14" l="1"/>
  <c r="Q24" i="14" l="1"/>
  <c r="D25" i="14"/>
  <c r="E25" i="14"/>
  <c r="F25" i="14"/>
  <c r="G25" i="14"/>
  <c r="G7" i="14" s="1"/>
  <c r="H25" i="14"/>
  <c r="I25" i="14"/>
  <c r="J25" i="14"/>
  <c r="K25" i="14"/>
  <c r="L25" i="14"/>
  <c r="M25" i="14"/>
  <c r="N25" i="14"/>
  <c r="O25" i="14"/>
  <c r="O7" i="14" s="1"/>
  <c r="O9" i="14" s="1"/>
  <c r="P25" i="14"/>
  <c r="P7" i="14" s="1"/>
  <c r="C25" i="14"/>
  <c r="C7" i="14" s="1"/>
  <c r="I7" i="14" l="1"/>
  <c r="Q22" i="14" l="1"/>
  <c r="Q20" i="14"/>
  <c r="Q19" i="14"/>
  <c r="Q16" i="14"/>
  <c r="Q15" i="14"/>
  <c r="Q25" i="14" s="1"/>
  <c r="Q23" i="14"/>
  <c r="Q21" i="14"/>
  <c r="Q18" i="14"/>
  <c r="L7" i="14" l="1"/>
  <c r="D7" i="14"/>
  <c r="F7" i="14" l="1"/>
  <c r="G21" i="1" l="1"/>
  <c r="N7" i="14" l="1"/>
  <c r="N9" i="14" s="1"/>
  <c r="M7" i="14"/>
  <c r="K7" i="14"/>
  <c r="K9" i="14" s="1"/>
  <c r="J7" i="14"/>
  <c r="J9" i="14" s="1"/>
  <c r="I9" i="14"/>
  <c r="C9" i="14"/>
  <c r="D9" i="14"/>
  <c r="G9" i="14"/>
  <c r="H7" i="14"/>
  <c r="H9" i="14" s="1"/>
  <c r="E7" i="14"/>
  <c r="M21" i="1"/>
  <c r="I21" i="9"/>
  <c r="G13" i="10"/>
  <c r="G21" i="8"/>
  <c r="M9" i="14"/>
  <c r="C21" i="6"/>
  <c r="E13" i="10"/>
  <c r="E21" i="8"/>
  <c r="E19" i="7"/>
  <c r="E19" i="5"/>
  <c r="G19" i="7"/>
  <c r="K19" i="5"/>
  <c r="G19" i="5"/>
  <c r="C21" i="4"/>
  <c r="E19" i="3"/>
  <c r="E21" i="4"/>
  <c r="E18" i="2"/>
  <c r="I21" i="1"/>
</calcChain>
</file>

<file path=xl/comments1.xml><?xml version="1.0" encoding="utf-8"?>
<comments xmlns="http://schemas.openxmlformats.org/spreadsheetml/2006/main">
  <authors>
    <author>Jacinta Hurst</author>
    <author>Jacinta</author>
  </authors>
  <commentList>
    <comment ref="G7" authorId="0">
      <text>
        <r>
          <rPr>
            <b/>
            <sz val="9"/>
            <color indexed="81"/>
            <rFont val="Tahoma"/>
            <family val="2"/>
          </rPr>
          <t>Jacinta Hurst:</t>
        </r>
        <r>
          <rPr>
            <sz val="9"/>
            <color indexed="81"/>
            <rFont val="Tahoma"/>
            <family val="2"/>
          </rPr>
          <t xml:space="preserve">
6 from JRC stopped activities on the 15th November and are on standby until hopefully more funds are received</t>
        </r>
      </text>
    </comment>
    <comment ref="H7" authorId="0">
      <text>
        <r>
          <rPr>
            <b/>
            <sz val="9"/>
            <color indexed="81"/>
            <rFont val="Tahoma"/>
            <family val="2"/>
          </rPr>
          <t>Jacinta Hurst:</t>
        </r>
        <r>
          <rPr>
            <sz val="9"/>
            <color indexed="81"/>
            <rFont val="Tahoma"/>
            <family val="2"/>
          </rPr>
          <t xml:space="preserve">
14 from JRC stopped activities on the 15th November and are on standby until hopefully more funds are received</t>
        </r>
      </text>
    </comment>
    <comment ref="B8" authorId="1">
      <text>
        <r>
          <rPr>
            <b/>
            <sz val="9"/>
            <color indexed="81"/>
            <rFont val="Tahoma"/>
            <family val="2"/>
          </rPr>
          <t>Jacinta:</t>
        </r>
        <r>
          <rPr>
            <sz val="9"/>
            <color indexed="81"/>
            <rFont val="Tahoma"/>
            <family val="2"/>
          </rPr>
          <t xml:space="preserve">
Source: UNHCR Syrian Regional Refugee Response Portal. Updated 25th November 2014</t>
        </r>
      </text>
    </comment>
    <comment ref="J8" authorId="1">
      <text>
        <r>
          <rPr>
            <b/>
            <sz val="9"/>
            <color indexed="81"/>
            <rFont val="Tahoma"/>
            <family val="2"/>
          </rPr>
          <t>Jacinta:</t>
        </r>
        <r>
          <rPr>
            <sz val="9"/>
            <color indexed="81"/>
            <rFont val="Tahoma"/>
            <family val="2"/>
          </rPr>
          <t xml:space="preserve">
Population of Balqa Governorate</t>
        </r>
      </text>
    </comment>
    <comment ref="L8" authorId="0">
      <text>
        <r>
          <rPr>
            <b/>
            <sz val="9"/>
            <color indexed="81"/>
            <rFont val="Tahoma"/>
            <family val="2"/>
          </rPr>
          <t>Jacinta Hurst:</t>
        </r>
        <r>
          <rPr>
            <sz val="9"/>
            <color indexed="81"/>
            <rFont val="Tahoma"/>
            <family val="2"/>
          </rPr>
          <t xml:space="preserve">
North, middle and south</t>
        </r>
      </text>
    </comment>
    <comment ref="E9" authorId="1">
      <text>
        <r>
          <rPr>
            <b/>
            <sz val="9"/>
            <color indexed="81"/>
            <rFont val="Tahoma"/>
            <family val="2"/>
          </rPr>
          <t>Jacinta:</t>
        </r>
        <r>
          <rPr>
            <sz val="9"/>
            <color indexed="81"/>
            <rFont val="Tahoma"/>
            <family val="2"/>
          </rPr>
          <t xml:space="preserve">
The numerator is the combined number of CHVs in Irbid and Ramtha = 73
The denominator is the registered Syrian refugee popoulation for the whole governorate of Irbid which includes both Irbid area and Ramtha area but which excludes Zaatri refugee camp
</t>
        </r>
      </text>
    </comment>
    <comment ref="J13" authorId="0">
      <text>
        <r>
          <rPr>
            <b/>
            <sz val="9"/>
            <color indexed="81"/>
            <rFont val="Tahoma"/>
            <charset val="1"/>
          </rPr>
          <t>Jacinta Hurst:</t>
        </r>
        <r>
          <rPr>
            <sz val="9"/>
            <color indexed="81"/>
            <rFont val="Tahoma"/>
            <charset val="1"/>
          </rPr>
          <t xml:space="preserve">
Al Salt</t>
        </r>
      </text>
    </comment>
    <comment ref="C19" authorId="0">
      <text>
        <r>
          <rPr>
            <b/>
            <sz val="9"/>
            <color indexed="81"/>
            <rFont val="Tahoma"/>
            <charset val="1"/>
          </rPr>
          <t>Jacinta Hurst:</t>
        </r>
        <r>
          <rPr>
            <sz val="9"/>
            <color indexed="81"/>
            <rFont val="Tahoma"/>
            <charset val="1"/>
          </rPr>
          <t xml:space="preserve">
To be reduced from 16 to 4 due to needs in other areas</t>
        </r>
      </text>
    </comment>
    <comment ref="D19" authorId="0">
      <text>
        <r>
          <rPr>
            <b/>
            <sz val="9"/>
            <color indexed="81"/>
            <rFont val="Tahoma"/>
            <charset val="1"/>
          </rPr>
          <t>Jacinta Hurst:</t>
        </r>
        <r>
          <rPr>
            <sz val="9"/>
            <color indexed="81"/>
            <rFont val="Tahoma"/>
            <charset val="1"/>
          </rPr>
          <t xml:space="preserve">
To increase from 20 to 40 due to gaps in CHVs in Amman</t>
        </r>
      </text>
    </comment>
    <comment ref="E19" authorId="0">
      <text>
        <r>
          <rPr>
            <b/>
            <sz val="9"/>
            <color indexed="81"/>
            <rFont val="Tahoma"/>
            <charset val="1"/>
          </rPr>
          <t>Jacinta Hurst:</t>
        </r>
        <r>
          <rPr>
            <sz val="9"/>
            <color indexed="81"/>
            <rFont val="Tahoma"/>
            <charset val="1"/>
          </rPr>
          <t xml:space="preserve">
To reduce to 0 (from 13) as JRC is already implementing in Irbid with the support of the German RC</t>
        </r>
      </text>
    </comment>
    <comment ref="H19" authorId="0">
      <text>
        <r>
          <rPr>
            <b/>
            <sz val="9"/>
            <color indexed="81"/>
            <rFont val="Tahoma"/>
            <charset val="1"/>
          </rPr>
          <t>Jacinta Hurst:</t>
        </r>
        <r>
          <rPr>
            <sz val="9"/>
            <color indexed="81"/>
            <rFont val="Tahoma"/>
            <charset val="1"/>
          </rPr>
          <t xml:space="preserve">
To reduce from 14 to 10 due to the coverage by other organisations</t>
        </r>
      </text>
    </comment>
    <comment ref="O19" authorId="0">
      <text>
        <r>
          <rPr>
            <b/>
            <sz val="9"/>
            <color indexed="81"/>
            <rFont val="Tahoma"/>
            <family val="2"/>
          </rPr>
          <t>Jacinta Hurst:</t>
        </r>
        <r>
          <rPr>
            <sz val="9"/>
            <color indexed="81"/>
            <rFont val="Tahoma"/>
            <family val="2"/>
          </rPr>
          <t xml:space="preserve">
To start communtiy health activities in Madaba from March/April 2015</t>
        </r>
      </text>
    </comment>
    <comment ref="D22" authorId="0">
      <text>
        <r>
          <rPr>
            <b/>
            <sz val="9"/>
            <color indexed="81"/>
            <rFont val="Tahoma"/>
            <family val="2"/>
          </rPr>
          <t>Jacinta Hurst:</t>
        </r>
        <r>
          <rPr>
            <sz val="9"/>
            <color indexed="81"/>
            <rFont val="Tahoma"/>
            <family val="2"/>
          </rPr>
          <t xml:space="preserve">
7 Jordanian staff and 7 Syrian CHVs</t>
        </r>
      </text>
    </comment>
    <comment ref="L22" authorId="0">
      <text>
        <r>
          <rPr>
            <b/>
            <sz val="9"/>
            <color indexed="81"/>
            <rFont val="Tahoma"/>
            <family val="2"/>
          </rPr>
          <t>Jacinta Hurst:</t>
        </r>
        <r>
          <rPr>
            <sz val="9"/>
            <color indexed="81"/>
            <rFont val="Tahoma"/>
            <family val="2"/>
          </rPr>
          <t xml:space="preserve">
6 Jordanian Staff &amp; 6 Syrian CHVs</t>
        </r>
      </text>
    </comment>
    <comment ref="D24" authorId="0">
      <text>
        <r>
          <rPr>
            <b/>
            <sz val="9"/>
            <color indexed="81"/>
            <rFont val="Tahoma"/>
            <charset val="1"/>
          </rPr>
          <t>Jacinta Hurst:</t>
        </r>
        <r>
          <rPr>
            <sz val="9"/>
            <color indexed="81"/>
            <rFont val="Tahoma"/>
            <charset val="1"/>
          </rPr>
          <t xml:space="preserve">
2 CBO based + 2 outreach
Merka District</t>
        </r>
      </text>
    </comment>
    <comment ref="G24" authorId="0">
      <text>
        <r>
          <rPr>
            <b/>
            <sz val="9"/>
            <color indexed="81"/>
            <rFont val="Tahoma"/>
            <family val="2"/>
          </rPr>
          <t>Jacinta Hurst:</t>
        </r>
        <r>
          <rPr>
            <sz val="9"/>
            <color indexed="81"/>
            <rFont val="Tahoma"/>
            <family val="2"/>
          </rPr>
          <t xml:space="preserve">
2 CBO based + 2 outreach
Jerash al Balad</t>
        </r>
      </text>
    </comment>
    <comment ref="I24" authorId="0">
      <text>
        <r>
          <rPr>
            <b/>
            <sz val="9"/>
            <color indexed="81"/>
            <rFont val="Tahoma"/>
            <family val="2"/>
          </rPr>
          <t>Jacinta Hurst:</t>
        </r>
        <r>
          <rPr>
            <sz val="9"/>
            <color indexed="81"/>
            <rFont val="Tahoma"/>
            <family val="2"/>
          </rPr>
          <t xml:space="preserve">
2 CBO based + 2 outreach in Ruseyfah district (Jebel Janobi/Rusayfah city)
AND
2 CBO based + 2 outreach in Zarqa City (Ramzy area)</t>
        </r>
      </text>
    </comment>
    <comment ref="J24" authorId="0">
      <text>
        <r>
          <rPr>
            <b/>
            <sz val="9"/>
            <color indexed="81"/>
            <rFont val="Tahoma"/>
            <family val="2"/>
          </rPr>
          <t>Jacinta Hurst:</t>
        </r>
        <r>
          <rPr>
            <sz val="9"/>
            <color indexed="81"/>
            <rFont val="Tahoma"/>
            <family val="2"/>
          </rPr>
          <t xml:space="preserve">
2 CBO based + 2 outreach</t>
        </r>
      </text>
    </comment>
  </commentList>
</comments>
</file>

<file path=xl/comments10.xml><?xml version="1.0" encoding="utf-8"?>
<comments xmlns="http://schemas.openxmlformats.org/spreadsheetml/2006/main">
  <authors>
    <author>Jacinta</author>
  </authors>
  <commentList>
    <comment ref="A26" authorId="0">
      <text>
        <r>
          <rPr>
            <b/>
            <sz val="9"/>
            <color indexed="81"/>
            <rFont val="Tahoma"/>
            <family val="2"/>
          </rPr>
          <t>Jacinta:</t>
        </r>
        <r>
          <rPr>
            <sz val="9"/>
            <color indexed="81"/>
            <rFont val="Tahoma"/>
            <family val="2"/>
          </rPr>
          <t xml:space="preserve">
There was a comment during the CHTG meeting that NGOs could include whether they serve both registered and non registered refugees</t>
        </r>
      </text>
    </comment>
    <comment ref="B28" authorId="0">
      <text>
        <r>
          <rPr>
            <b/>
            <sz val="9"/>
            <color indexed="81"/>
            <rFont val="Tahoma"/>
            <family val="2"/>
          </rPr>
          <t>Jacinta:</t>
        </r>
        <r>
          <rPr>
            <sz val="9"/>
            <color indexed="81"/>
            <rFont val="Tahoma"/>
            <family val="2"/>
          </rPr>
          <t xml:space="preserve">
For 2014</t>
        </r>
      </text>
    </comment>
    <comment ref="A29" authorId="0">
      <text>
        <r>
          <rPr>
            <b/>
            <sz val="9"/>
            <color indexed="81"/>
            <rFont val="Tahoma"/>
            <family val="2"/>
          </rPr>
          <t>Jacinta:</t>
        </r>
        <r>
          <rPr>
            <sz val="9"/>
            <color indexed="81"/>
            <rFont val="Tahoma"/>
            <family val="2"/>
          </rPr>
          <t xml:space="preserve">
New critieria developed during the CHTG meeting</t>
        </r>
      </text>
    </comment>
  </commentList>
</comments>
</file>

<file path=xl/comments11.xml><?xml version="1.0" encoding="utf-8"?>
<comments xmlns="http://schemas.openxmlformats.org/spreadsheetml/2006/main">
  <authors>
    <author>Jacinta</author>
  </authors>
  <commentList>
    <comment ref="A26" authorId="0">
      <text>
        <r>
          <rPr>
            <b/>
            <sz val="9"/>
            <color indexed="81"/>
            <rFont val="Tahoma"/>
            <family val="2"/>
          </rPr>
          <t>Jacinta:</t>
        </r>
        <r>
          <rPr>
            <sz val="9"/>
            <color indexed="81"/>
            <rFont val="Tahoma"/>
            <family val="2"/>
          </rPr>
          <t xml:space="preserve">
There was a comment during the CHTG meeting that NGOs could include whether they serve both registered and non registered refugees</t>
        </r>
      </text>
    </comment>
    <comment ref="A29" authorId="0">
      <text>
        <r>
          <rPr>
            <b/>
            <sz val="9"/>
            <color indexed="81"/>
            <rFont val="Tahoma"/>
            <family val="2"/>
          </rPr>
          <t>Jacinta:</t>
        </r>
        <r>
          <rPr>
            <sz val="9"/>
            <color indexed="81"/>
            <rFont val="Tahoma"/>
            <family val="2"/>
          </rPr>
          <t xml:space="preserve">
New critieria developed during the CHTG meeting</t>
        </r>
      </text>
    </comment>
  </commentList>
</comments>
</file>

<file path=xl/comments12.xml><?xml version="1.0" encoding="utf-8"?>
<comments xmlns="http://schemas.openxmlformats.org/spreadsheetml/2006/main">
  <authors>
    <author>Efa_1563</author>
    <author>Jacinta</author>
  </authors>
  <commentList>
    <comment ref="E21" authorId="0">
      <text>
        <r>
          <rPr>
            <b/>
            <sz val="9"/>
            <color indexed="81"/>
            <rFont val="Tahoma"/>
            <family val="2"/>
          </rPr>
          <t xml:space="preserve">Heba :
Jordan Valley CHVs are the same that cover Al karak </t>
        </r>
        <r>
          <rPr>
            <sz val="9"/>
            <color indexed="81"/>
            <rFont val="Tahoma"/>
            <family val="2"/>
          </rPr>
          <t xml:space="preserve">
</t>
        </r>
      </text>
    </comment>
    <comment ref="A26" authorId="1">
      <text>
        <r>
          <rPr>
            <b/>
            <sz val="9"/>
            <color indexed="81"/>
            <rFont val="Tahoma"/>
            <family val="2"/>
          </rPr>
          <t>Jacinta:</t>
        </r>
        <r>
          <rPr>
            <sz val="9"/>
            <color indexed="81"/>
            <rFont val="Tahoma"/>
            <family val="2"/>
          </rPr>
          <t xml:space="preserve">
There was a comment during the CHTG meeting that NGOs could include whether they serve both registered and non registered refugees</t>
        </r>
      </text>
    </comment>
    <comment ref="B28" authorId="1">
      <text>
        <r>
          <rPr>
            <b/>
            <sz val="9"/>
            <color indexed="81"/>
            <rFont val="Tahoma"/>
            <family val="2"/>
          </rPr>
          <t>Jacinta:</t>
        </r>
        <r>
          <rPr>
            <sz val="9"/>
            <color indexed="81"/>
            <rFont val="Tahoma"/>
            <family val="2"/>
          </rPr>
          <t xml:space="preserve">
For 2014</t>
        </r>
      </text>
    </comment>
    <comment ref="A29" authorId="1">
      <text>
        <r>
          <rPr>
            <b/>
            <sz val="9"/>
            <color indexed="81"/>
            <rFont val="Tahoma"/>
            <family val="2"/>
          </rPr>
          <t>Jacinta:</t>
        </r>
        <r>
          <rPr>
            <sz val="9"/>
            <color indexed="81"/>
            <rFont val="Tahoma"/>
            <family val="2"/>
          </rPr>
          <t xml:space="preserve">
New critieria developed during the CHTG meeting</t>
        </r>
      </text>
    </comment>
  </commentList>
</comments>
</file>

<file path=xl/comments13.xml><?xml version="1.0" encoding="utf-8"?>
<comments xmlns="http://schemas.openxmlformats.org/spreadsheetml/2006/main">
  <authors>
    <author>Jacinta</author>
  </authors>
  <commentList>
    <comment ref="A18" authorId="0">
      <text>
        <r>
          <rPr>
            <b/>
            <sz val="9"/>
            <color indexed="81"/>
            <rFont val="Tahoma"/>
            <family val="2"/>
          </rPr>
          <t>Jacinta:</t>
        </r>
        <r>
          <rPr>
            <sz val="9"/>
            <color indexed="81"/>
            <rFont val="Tahoma"/>
            <family val="2"/>
          </rPr>
          <t xml:space="preserve">
There was a comment during the CHTG meeting that NGOs could include whether they serve both registered and non registered refugees</t>
        </r>
      </text>
    </comment>
    <comment ref="B20" authorId="0">
      <text>
        <r>
          <rPr>
            <b/>
            <sz val="9"/>
            <color indexed="81"/>
            <rFont val="Tahoma"/>
            <family val="2"/>
          </rPr>
          <t>Jacinta:</t>
        </r>
        <r>
          <rPr>
            <sz val="9"/>
            <color indexed="81"/>
            <rFont val="Tahoma"/>
            <family val="2"/>
          </rPr>
          <t xml:space="preserve">
For 2014</t>
        </r>
      </text>
    </comment>
    <comment ref="A21" authorId="0">
      <text>
        <r>
          <rPr>
            <b/>
            <sz val="9"/>
            <color indexed="81"/>
            <rFont val="Tahoma"/>
            <family val="2"/>
          </rPr>
          <t>Jacinta:</t>
        </r>
        <r>
          <rPr>
            <sz val="9"/>
            <color indexed="81"/>
            <rFont val="Tahoma"/>
            <family val="2"/>
          </rPr>
          <t xml:space="preserve">
New critieria developed during the CHTG meeting</t>
        </r>
      </text>
    </comment>
  </commentList>
</comments>
</file>

<file path=xl/comments14.xml><?xml version="1.0" encoding="utf-8"?>
<comments xmlns="http://schemas.openxmlformats.org/spreadsheetml/2006/main">
  <authors>
    <author>Jacinta</author>
  </authors>
  <commentList>
    <comment ref="A26" authorId="0">
      <text>
        <r>
          <rPr>
            <b/>
            <sz val="9"/>
            <color indexed="81"/>
            <rFont val="Tahoma"/>
            <family val="2"/>
          </rPr>
          <t>Jacinta:</t>
        </r>
        <r>
          <rPr>
            <sz val="9"/>
            <color indexed="81"/>
            <rFont val="Tahoma"/>
            <family val="2"/>
          </rPr>
          <t xml:space="preserve">
There was a comment during the CHTG meeting that NGOs could include whether they serve both registered and non registered refugees</t>
        </r>
      </text>
    </comment>
    <comment ref="B28" authorId="0">
      <text>
        <r>
          <rPr>
            <b/>
            <sz val="9"/>
            <color indexed="81"/>
            <rFont val="Tahoma"/>
            <family val="2"/>
          </rPr>
          <t>Jacinta:</t>
        </r>
        <r>
          <rPr>
            <sz val="9"/>
            <color indexed="81"/>
            <rFont val="Tahoma"/>
            <family val="2"/>
          </rPr>
          <t xml:space="preserve">
For 2014</t>
        </r>
      </text>
    </comment>
    <comment ref="A29" authorId="0">
      <text>
        <r>
          <rPr>
            <b/>
            <sz val="9"/>
            <color indexed="81"/>
            <rFont val="Tahoma"/>
            <family val="2"/>
          </rPr>
          <t>Jacinta:</t>
        </r>
        <r>
          <rPr>
            <sz val="9"/>
            <color indexed="81"/>
            <rFont val="Tahoma"/>
            <family val="2"/>
          </rPr>
          <t xml:space="preserve">
New critieria developed during the CHTG meeting</t>
        </r>
      </text>
    </comment>
  </commentList>
</comments>
</file>

<file path=xl/comments2.xml><?xml version="1.0" encoding="utf-8"?>
<comments xmlns="http://schemas.openxmlformats.org/spreadsheetml/2006/main">
  <authors>
    <author>Jacinta</author>
  </authors>
  <commentList>
    <comment ref="N7" authorId="0">
      <text>
        <r>
          <rPr>
            <b/>
            <sz val="9"/>
            <color indexed="81"/>
            <rFont val="Tahoma"/>
            <family val="2"/>
          </rPr>
          <t xml:space="preserve">Jacinta:
</t>
        </r>
        <r>
          <rPr>
            <sz val="9"/>
            <color indexed="81"/>
            <rFont val="Tahoma"/>
            <family val="2"/>
          </rPr>
          <t>If I understand correctly each HH is visited once only unless there is a need for follow up?
Therefore how many HH are visited per month?</t>
        </r>
      </text>
    </comment>
    <comment ref="L12" authorId="0">
      <text>
        <r>
          <rPr>
            <b/>
            <sz val="9"/>
            <color indexed="81"/>
            <rFont val="Tahoma"/>
            <family val="2"/>
          </rPr>
          <t>Jacinta:</t>
        </r>
        <r>
          <rPr>
            <sz val="9"/>
            <color indexed="81"/>
            <rFont val="Tahoma"/>
            <family val="2"/>
          </rPr>
          <t xml:space="preserve">
Until when?</t>
        </r>
      </text>
    </comment>
    <comment ref="N12" authorId="0">
      <text>
        <r>
          <rPr>
            <b/>
            <sz val="9"/>
            <color indexed="81"/>
            <rFont val="Tahoma"/>
            <family val="2"/>
          </rPr>
          <t>Jacinta:</t>
        </r>
        <r>
          <rPr>
            <sz val="9"/>
            <color indexed="81"/>
            <rFont val="Tahoma"/>
            <family val="2"/>
          </rPr>
          <t xml:space="preserve">
How many households? Are they the same HH each visit or how many visits per HH? </t>
        </r>
      </text>
    </comment>
  </commentList>
</comments>
</file>

<file path=xl/comments3.xml><?xml version="1.0" encoding="utf-8"?>
<comments xmlns="http://schemas.openxmlformats.org/spreadsheetml/2006/main">
  <authors>
    <author>Jacinta</author>
  </authors>
  <commentList>
    <comment ref="B1" authorId="0">
      <text>
        <r>
          <rPr>
            <b/>
            <sz val="9"/>
            <color indexed="81"/>
            <rFont val="Tahoma"/>
            <family val="2"/>
          </rPr>
          <t>Jacinta:</t>
        </r>
        <r>
          <rPr>
            <sz val="9"/>
            <color indexed="81"/>
            <rFont val="Tahoma"/>
            <family val="2"/>
          </rPr>
          <t xml:space="preserve">
JHAS also works in Ajloun but it is a shared team with the team in Jerash</t>
        </r>
      </text>
    </comment>
    <comment ref="B28" authorId="0">
      <text>
        <r>
          <rPr>
            <b/>
            <sz val="9"/>
            <color indexed="81"/>
            <rFont val="Tahoma"/>
            <family val="2"/>
          </rPr>
          <t>Jacinta:</t>
        </r>
        <r>
          <rPr>
            <sz val="9"/>
            <color indexed="81"/>
            <rFont val="Tahoma"/>
            <family val="2"/>
          </rPr>
          <t xml:space="preserve">
Until when?</t>
        </r>
      </text>
    </comment>
  </commentList>
</comments>
</file>

<file path=xl/comments4.xml><?xml version="1.0" encoding="utf-8"?>
<comments xmlns="http://schemas.openxmlformats.org/spreadsheetml/2006/main">
  <authors>
    <author>Jacinta</author>
  </authors>
  <commentList>
    <comment ref="B26" authorId="0">
      <text>
        <r>
          <rPr>
            <b/>
            <sz val="9"/>
            <color indexed="81"/>
            <rFont val="Tahoma"/>
            <family val="2"/>
          </rPr>
          <t>Jacinta:</t>
        </r>
        <r>
          <rPr>
            <sz val="9"/>
            <color indexed="81"/>
            <rFont val="Tahoma"/>
            <family val="2"/>
          </rPr>
          <t xml:space="preserve">
For 2014</t>
        </r>
      </text>
    </comment>
    <comment ref="D26" authorId="0">
      <text>
        <r>
          <rPr>
            <b/>
            <sz val="9"/>
            <color indexed="81"/>
            <rFont val="Tahoma"/>
            <family val="2"/>
          </rPr>
          <t>Jacinta:</t>
        </r>
        <r>
          <rPr>
            <sz val="9"/>
            <color indexed="81"/>
            <rFont val="Tahoma"/>
            <family val="2"/>
          </rPr>
          <t xml:space="preserve">
Until when?</t>
        </r>
      </text>
    </comment>
  </commentList>
</comments>
</file>

<file path=xl/comments5.xml><?xml version="1.0" encoding="utf-8"?>
<comments xmlns="http://schemas.openxmlformats.org/spreadsheetml/2006/main">
  <authors>
    <author>Jacinta</author>
  </authors>
  <commentList>
    <comment ref="B28" authorId="0">
      <text>
        <r>
          <rPr>
            <b/>
            <sz val="9"/>
            <color indexed="81"/>
            <rFont val="Tahoma"/>
            <family val="2"/>
          </rPr>
          <t>Jacinta:</t>
        </r>
        <r>
          <rPr>
            <sz val="9"/>
            <color indexed="81"/>
            <rFont val="Tahoma"/>
            <family val="2"/>
          </rPr>
          <t xml:space="preserve">
For 2014</t>
        </r>
      </text>
    </comment>
    <comment ref="D28" authorId="0">
      <text>
        <r>
          <rPr>
            <b/>
            <sz val="9"/>
            <color indexed="81"/>
            <rFont val="Tahoma"/>
            <family val="2"/>
          </rPr>
          <t>Jacinta:</t>
        </r>
        <r>
          <rPr>
            <sz val="9"/>
            <color indexed="81"/>
            <rFont val="Tahoma"/>
            <family val="2"/>
          </rPr>
          <t xml:space="preserve">
Until when?</t>
        </r>
      </text>
    </comment>
  </commentList>
</comments>
</file>

<file path=xl/comments6.xml><?xml version="1.0" encoding="utf-8"?>
<comments xmlns="http://schemas.openxmlformats.org/spreadsheetml/2006/main">
  <authors>
    <author>Jacinta</author>
  </authors>
  <commentList>
    <comment ref="B18" authorId="0">
      <text>
        <r>
          <rPr>
            <b/>
            <sz val="9"/>
            <color indexed="81"/>
            <rFont val="Tahoma"/>
            <family val="2"/>
          </rPr>
          <t>Jacinta:</t>
        </r>
        <r>
          <rPr>
            <sz val="9"/>
            <color indexed="81"/>
            <rFont val="Tahoma"/>
            <family val="2"/>
          </rPr>
          <t xml:space="preserve">
For 2014</t>
        </r>
      </text>
    </comment>
    <comment ref="D18" authorId="0">
      <text>
        <r>
          <rPr>
            <b/>
            <sz val="9"/>
            <color indexed="81"/>
            <rFont val="Tahoma"/>
            <family val="2"/>
          </rPr>
          <t>Jacinta:</t>
        </r>
        <r>
          <rPr>
            <sz val="9"/>
            <color indexed="81"/>
            <rFont val="Tahoma"/>
            <family val="2"/>
          </rPr>
          <t xml:space="preserve">
Until when?</t>
        </r>
      </text>
    </comment>
  </commentList>
</comments>
</file>

<file path=xl/comments7.xml><?xml version="1.0" encoding="utf-8"?>
<comments xmlns="http://schemas.openxmlformats.org/spreadsheetml/2006/main">
  <authors>
    <author>Jacinta</author>
  </authors>
  <commentList>
    <comment ref="B2" authorId="0">
      <text>
        <r>
          <rPr>
            <b/>
            <sz val="9"/>
            <color indexed="81"/>
            <rFont val="Tahoma"/>
            <family val="2"/>
          </rPr>
          <t>Jacinta:</t>
        </r>
        <r>
          <rPr>
            <sz val="9"/>
            <color indexed="81"/>
            <rFont val="Tahoma"/>
            <family val="2"/>
          </rPr>
          <t xml:space="preserve">
The below locations are for both Jerash &amp; Ajloun</t>
        </r>
      </text>
    </comment>
    <comment ref="B26" authorId="0">
      <text>
        <r>
          <rPr>
            <b/>
            <sz val="9"/>
            <color indexed="81"/>
            <rFont val="Tahoma"/>
            <family val="2"/>
          </rPr>
          <t>Jacinta:</t>
        </r>
        <r>
          <rPr>
            <sz val="9"/>
            <color indexed="81"/>
            <rFont val="Tahoma"/>
            <family val="2"/>
          </rPr>
          <t xml:space="preserve">
For 2014</t>
        </r>
      </text>
    </comment>
    <comment ref="D26" authorId="0">
      <text>
        <r>
          <rPr>
            <b/>
            <sz val="9"/>
            <color indexed="81"/>
            <rFont val="Tahoma"/>
            <family val="2"/>
          </rPr>
          <t>Jacinta:</t>
        </r>
        <r>
          <rPr>
            <sz val="9"/>
            <color indexed="81"/>
            <rFont val="Tahoma"/>
            <family val="2"/>
          </rPr>
          <t xml:space="preserve">
Until when?</t>
        </r>
      </text>
    </comment>
  </commentList>
</comments>
</file>

<file path=xl/comments8.xml><?xml version="1.0" encoding="utf-8"?>
<comments xmlns="http://schemas.openxmlformats.org/spreadsheetml/2006/main">
  <authors>
    <author>Jacinta</author>
  </authors>
  <commentList>
    <comment ref="B25" authorId="0">
      <text>
        <r>
          <rPr>
            <b/>
            <sz val="9"/>
            <color indexed="81"/>
            <rFont val="Tahoma"/>
            <family val="2"/>
          </rPr>
          <t>Jacinta:</t>
        </r>
        <r>
          <rPr>
            <sz val="9"/>
            <color indexed="81"/>
            <rFont val="Tahoma"/>
            <family val="2"/>
          </rPr>
          <t xml:space="preserve">
For 2014</t>
        </r>
      </text>
    </comment>
    <comment ref="D25" authorId="0">
      <text>
        <r>
          <rPr>
            <b/>
            <sz val="9"/>
            <color indexed="81"/>
            <rFont val="Tahoma"/>
            <family val="2"/>
          </rPr>
          <t>Jacinta:</t>
        </r>
        <r>
          <rPr>
            <sz val="9"/>
            <color indexed="81"/>
            <rFont val="Tahoma"/>
            <family val="2"/>
          </rPr>
          <t xml:space="preserve">
Until when?</t>
        </r>
      </text>
    </comment>
  </commentList>
</comments>
</file>

<file path=xl/comments9.xml><?xml version="1.0" encoding="utf-8"?>
<comments xmlns="http://schemas.openxmlformats.org/spreadsheetml/2006/main">
  <authors>
    <author>Jacinta</author>
  </authors>
  <commentList>
    <comment ref="B26" authorId="0">
      <text>
        <r>
          <rPr>
            <b/>
            <sz val="9"/>
            <color indexed="81"/>
            <rFont val="Tahoma"/>
            <family val="2"/>
          </rPr>
          <t>Jacinta:</t>
        </r>
        <r>
          <rPr>
            <sz val="9"/>
            <color indexed="81"/>
            <rFont val="Tahoma"/>
            <family val="2"/>
          </rPr>
          <t xml:space="preserve">
For 2014</t>
        </r>
      </text>
    </comment>
    <comment ref="D26" authorId="0">
      <text>
        <r>
          <rPr>
            <b/>
            <sz val="9"/>
            <color indexed="81"/>
            <rFont val="Tahoma"/>
            <family val="2"/>
          </rPr>
          <t>Jacinta:</t>
        </r>
        <r>
          <rPr>
            <sz val="9"/>
            <color indexed="81"/>
            <rFont val="Tahoma"/>
            <family val="2"/>
          </rPr>
          <t xml:space="preserve">
Until when?</t>
        </r>
      </text>
    </comment>
  </commentList>
</comments>
</file>

<file path=xl/sharedStrings.xml><?xml version="1.0" encoding="utf-8"?>
<sst xmlns="http://schemas.openxmlformats.org/spreadsheetml/2006/main" count="934" uniqueCount="366">
  <si>
    <t>Irbid</t>
  </si>
  <si>
    <t>Nationalities</t>
  </si>
  <si>
    <t>Activities</t>
  </si>
  <si>
    <t>No. of beneficiaries</t>
  </si>
  <si>
    <t>Comments</t>
  </si>
  <si>
    <t>LOCATION</t>
  </si>
  <si>
    <t>Organisation</t>
  </si>
  <si>
    <t>No. of CHVs</t>
  </si>
  <si>
    <t>MDM</t>
  </si>
  <si>
    <t>Sub Locations</t>
  </si>
  <si>
    <t>Ramtha</t>
  </si>
  <si>
    <t>Jordanians</t>
  </si>
  <si>
    <t>JHAS</t>
  </si>
  <si>
    <t>Al Sareeh</t>
  </si>
  <si>
    <t>Bushra</t>
  </si>
  <si>
    <t>Al Husson</t>
  </si>
  <si>
    <t>Sal</t>
  </si>
  <si>
    <t>Samad</t>
  </si>
  <si>
    <t>Habaka</t>
  </si>
  <si>
    <t>Deir Yousef</t>
  </si>
  <si>
    <t>CHVs</t>
  </si>
  <si>
    <t xml:space="preserve">Howara </t>
  </si>
  <si>
    <t>Nuaimeh</t>
  </si>
  <si>
    <t>Shatana</t>
  </si>
  <si>
    <t>Al Mazar</t>
  </si>
  <si>
    <t>Kitem</t>
  </si>
  <si>
    <t>Inbeh</t>
  </si>
  <si>
    <t>Kufur Keefya</t>
  </si>
  <si>
    <t>Kufuf Soom</t>
  </si>
  <si>
    <t>Bani Kinana</t>
  </si>
  <si>
    <t>Aydoon</t>
  </si>
  <si>
    <t>Training Received</t>
  </si>
  <si>
    <t>Health Topics</t>
  </si>
  <si>
    <t>Nutrition, family planning, immunisations</t>
  </si>
  <si>
    <t>Household visits; group meetings</t>
  </si>
  <si>
    <t>Syrians</t>
  </si>
  <si>
    <r>
      <rPr>
        <u/>
        <sz val="10"/>
        <color theme="1"/>
        <rFont val="Calibri"/>
        <family val="2"/>
        <scheme val="minor"/>
      </rPr>
      <t>April 2014</t>
    </r>
    <r>
      <rPr>
        <sz val="10"/>
        <color theme="1"/>
        <rFont val="Calibri"/>
        <family val="2"/>
        <scheme val="minor"/>
      </rPr>
      <t xml:space="preserve">: Initial 5 day IFRC CBHFA training. Included topics on being a community health worker, community mobilisation and community assessment.                              </t>
    </r>
    <r>
      <rPr>
        <u/>
        <sz val="10"/>
        <color theme="1"/>
        <rFont val="Calibri"/>
        <family val="2"/>
        <scheme val="minor"/>
      </rPr>
      <t xml:space="preserve">June 2014: </t>
    </r>
    <r>
      <rPr>
        <sz val="10"/>
        <color theme="1"/>
        <rFont val="Calibri"/>
        <family val="2"/>
        <scheme val="minor"/>
      </rPr>
      <t>1 day workshop on health topics</t>
    </r>
  </si>
  <si>
    <t>Immunisations; NCDs; nutrition; ARIs; care of a newborn; personal hygiene; water and sanitation</t>
  </si>
  <si>
    <t>Syrians and Jordanians (populations affected by the Syrian crisis)</t>
  </si>
  <si>
    <t>Target of 4000 but should reach many more</t>
  </si>
  <si>
    <t>If the budget allows we would like to train an additional 30 Syrians CHVs in August 2014</t>
  </si>
  <si>
    <t>TOTAL NUMBER OF CHVs</t>
  </si>
  <si>
    <t>Minimum of 1000 home visits per month</t>
  </si>
  <si>
    <t>To increase the number of CHVs to cover the needs of the increasing number of Syrians</t>
  </si>
  <si>
    <t>MEDAIR</t>
  </si>
  <si>
    <t>All</t>
  </si>
  <si>
    <r>
      <rPr>
        <u/>
        <sz val="10"/>
        <color theme="1"/>
        <rFont val="Calibri"/>
        <family val="2"/>
        <scheme val="minor"/>
      </rPr>
      <t>IYCF</t>
    </r>
    <r>
      <rPr>
        <sz val="10"/>
        <color theme="1"/>
        <rFont val="Calibri"/>
        <family val="2"/>
        <scheme val="minor"/>
      </rPr>
      <t xml:space="preserve"> (Infant &amp; Young Child Feeding)                                </t>
    </r>
    <r>
      <rPr>
        <u/>
        <sz val="10"/>
        <color theme="1"/>
        <rFont val="Calibri"/>
        <family val="2"/>
        <scheme val="minor"/>
      </rPr>
      <t>CMAM</t>
    </r>
    <r>
      <rPr>
        <sz val="10"/>
        <color theme="1"/>
        <rFont val="Calibri"/>
        <family val="2"/>
        <scheme val="minor"/>
      </rPr>
      <t xml:space="preserve"> (Community Based Management of Acute Malnutrition)                                  </t>
    </r>
    <r>
      <rPr>
        <u/>
        <sz val="10"/>
        <color theme="1"/>
        <rFont val="Calibri"/>
        <family val="2"/>
        <scheme val="minor"/>
      </rPr>
      <t>Outbreak Prevention</t>
    </r>
  </si>
  <si>
    <t>IYCF, immunisations, personal hygiene</t>
  </si>
  <si>
    <t>Minimum of 44,640 over 9 months</t>
  </si>
  <si>
    <t>TOTAL</t>
  </si>
  <si>
    <t>Household visits; referrals to MDM PHC clinic/other partners</t>
  </si>
  <si>
    <t>Syrian refugees and vulnerable Jordanians</t>
  </si>
  <si>
    <t>IRD</t>
  </si>
  <si>
    <t>Ebin Sina CHC</t>
  </si>
  <si>
    <t>Al Nuaimah CHC</t>
  </si>
  <si>
    <r>
      <rPr>
        <u/>
        <sz val="10"/>
        <color theme="1"/>
        <rFont val="Calibri"/>
        <family val="2"/>
        <scheme val="minor"/>
      </rPr>
      <t>Sept 2013:</t>
    </r>
    <r>
      <rPr>
        <sz val="10"/>
        <color theme="1"/>
        <rFont val="Calibri"/>
        <family val="2"/>
        <scheme val="minor"/>
      </rPr>
      <t xml:space="preserve"> 3 day community health worker training</t>
    </r>
  </si>
  <si>
    <t>Reproductive health, family planning, nutrition, health lifestyles; breast cancer, GBV</t>
  </si>
  <si>
    <t>Household visits, health sessions</t>
  </si>
  <si>
    <t>Iraqi &amp; Syrian refugees</t>
  </si>
  <si>
    <t>Nil</t>
  </si>
  <si>
    <t>Downtown, South District</t>
  </si>
  <si>
    <t>70 to 80% are Syrians; 20 to 30% Jordanians</t>
  </si>
  <si>
    <r>
      <rPr>
        <u/>
        <sz val="10"/>
        <color theme="1"/>
        <rFont val="Calibri"/>
        <family val="2"/>
        <scheme val="minor"/>
      </rPr>
      <t>May 2014</t>
    </r>
    <r>
      <rPr>
        <sz val="10"/>
        <color theme="1"/>
        <rFont val="Calibri"/>
        <family val="2"/>
        <scheme val="minor"/>
      </rPr>
      <t xml:space="preserve">: Initial 5 day IFRC CBHFA training. Included topics on being a community health worker, community mobilisation and community assessment.   </t>
    </r>
  </si>
  <si>
    <t>Immunisations; NCDs; nutrition; ARIs; personal hygiene; water and sanitation</t>
  </si>
  <si>
    <t>Household visits; group meetings; health committees; school groups; community campaigns</t>
  </si>
  <si>
    <t>Household visits; focus group discussions</t>
  </si>
  <si>
    <t>Approximately 4,000</t>
  </si>
  <si>
    <t>This is the 1st pilot phase of CBHFA running from April to July 2014. An extension has already been requested.                               Additional Basic Life Support 1st Aid Training has been offered to 380 Syrian refugees and 100 Jordanians during May &amp; June 2014</t>
  </si>
  <si>
    <t>IMC</t>
  </si>
  <si>
    <t>Iraqis</t>
  </si>
  <si>
    <t>Brief orientation on PHC services related to JHAS and other partners if applicable. Managing peer support groups, communication skills, reporting and deliverables plus a module on managing NCDs &amp; risk factors through nutrition &amp; lifestyle is provided specifically to Peer Leader volunteers that are assigned on their nursing background</t>
  </si>
  <si>
    <t>GBV; mental health, self screening for early detection of breast cancer; nutrition and lifestyle in relation to NCDS &amp; risk factors</t>
  </si>
  <si>
    <t>Home visits, group sessions</t>
  </si>
  <si>
    <t>Iraqis, Syrians and vulnerable Jordanians</t>
  </si>
  <si>
    <t>The CHVs are outreach volunteers who mainly do home visits, provide infomration about services available and do referrals ot PHC clinics. PLVs should essentially have a background in nursing or pharmacy and carry out awarness sessions about healthy lifestyles to individuals with NCDs or risk factors</t>
  </si>
  <si>
    <t>Reproductive health; family planning; communicable diseases; personal hygiene; hypertension; water &amp; sanitation; URTIs; immunisaitons; mental health</t>
  </si>
  <si>
    <t>Nutrition, family planning, immunisations and other health topics plus psycho-trauma management. Included topics on being a CHV and dealing with refugees suffering from trauma</t>
  </si>
  <si>
    <t>Briefing on health services supported by UNHCR; personal hygiene; immunisations; safe food and water; skin and eye infections; diarrhoea &amp; dehydration; vital and danger signs; measles; nutrition; chronic asthma; breast feeding</t>
  </si>
  <si>
    <t>36,000 over 2 years until the end of 2015</t>
  </si>
  <si>
    <t>Critieria for selection of HH/beneficiaries</t>
  </si>
  <si>
    <t>Mid November 2014 with plans to seek funding to continue activities</t>
  </si>
  <si>
    <t>Until when: (length of project)</t>
  </si>
  <si>
    <t>End of July 2014 and possibly till end of 2014 with additional funding</t>
  </si>
  <si>
    <t xml:space="preserve">Beneficiaries </t>
  </si>
  <si>
    <t>MAFRAQ</t>
  </si>
  <si>
    <t>Al Mansoora</t>
  </si>
  <si>
    <t>Deir al Khaf</t>
  </si>
  <si>
    <t>Um Il Jmal</t>
  </si>
  <si>
    <t>Al Akailed</t>
  </si>
  <si>
    <t>Al Khanasri</t>
  </si>
  <si>
    <t>Al Manshiyeh</t>
  </si>
  <si>
    <t>Msheirfeh</t>
  </si>
  <si>
    <t>Bal'ama</t>
  </si>
  <si>
    <t>Rhab</t>
  </si>
  <si>
    <t>Eidoon Bani Hassan</t>
  </si>
  <si>
    <t>Um Il Looloo</t>
  </si>
  <si>
    <t>Thaghret Al Jub</t>
  </si>
  <si>
    <t>Mghayer Al Serhan</t>
  </si>
  <si>
    <t>Um Al Jmal</t>
  </si>
  <si>
    <t>Manshyet</t>
  </si>
  <si>
    <t>South Neighbourhood</t>
  </si>
  <si>
    <t>Mafraq</t>
  </si>
  <si>
    <t>JERASH</t>
  </si>
  <si>
    <t>Kufuranjeh</t>
  </si>
  <si>
    <t>Ibeen &amp; Ibillin</t>
  </si>
  <si>
    <t>Sakhra</t>
  </si>
  <si>
    <t>Santa</t>
  </si>
  <si>
    <t>Anjara</t>
  </si>
  <si>
    <t>Rajeb</t>
  </si>
  <si>
    <t>Burma</t>
  </si>
  <si>
    <t>Dibbeen</t>
  </si>
  <si>
    <t>Suf</t>
  </si>
  <si>
    <t>Gafgafa</t>
  </si>
  <si>
    <t>Kufurkhal</t>
  </si>
  <si>
    <t>Balila</t>
  </si>
  <si>
    <t>Migibleh</t>
  </si>
  <si>
    <t>Kitteh &amp; Nahleh</t>
  </si>
  <si>
    <t>Sakeb</t>
  </si>
  <si>
    <t>Alhesbeh - Old Souk &amp; City Centre</t>
  </si>
  <si>
    <t>Green Mountain</t>
  </si>
  <si>
    <t>Atmat Mountain</t>
  </si>
  <si>
    <t>AJLOUN</t>
  </si>
  <si>
    <t>Alhashmyeh</t>
  </si>
  <si>
    <t>Anjarah</t>
  </si>
  <si>
    <t>Arjan</t>
  </si>
  <si>
    <t>Ein Jenah</t>
  </si>
  <si>
    <t>Ibiin</t>
  </si>
  <si>
    <t>Halawah</t>
  </si>
  <si>
    <t>Kofranja</t>
  </si>
  <si>
    <t>14 Jordanians &amp; 2 Syrians</t>
  </si>
  <si>
    <t>AMMAN</t>
  </si>
  <si>
    <t>Sweileh</t>
  </si>
  <si>
    <t>Abu Nseir</t>
  </si>
  <si>
    <t>Tabarboor</t>
  </si>
  <si>
    <t>Al Quweismeh</t>
  </si>
  <si>
    <t>Al Hashmi</t>
  </si>
  <si>
    <t>Marj Al Mamam</t>
  </si>
  <si>
    <t>Jabal Amman</t>
  </si>
  <si>
    <t>Al Misdar</t>
  </si>
  <si>
    <t>Downtown</t>
  </si>
  <si>
    <t>Shafa Badran</t>
  </si>
  <si>
    <t>Yajooz</t>
  </si>
  <si>
    <t>Na'our</t>
  </si>
  <si>
    <t>Al Yadoodeh</t>
  </si>
  <si>
    <t>Sahab &amp; Muwaqar</t>
  </si>
  <si>
    <t>ZARQA</t>
  </si>
  <si>
    <t>Jabal Al Ammeer Mohamad</t>
  </si>
  <si>
    <t>Jabal Al Abyad</t>
  </si>
  <si>
    <t>Jabal Tareeq</t>
  </si>
  <si>
    <t>Hay Ma'soom</t>
  </si>
  <si>
    <t>Al sukhneh</t>
  </si>
  <si>
    <t>Al Hashmiyeh</t>
  </si>
  <si>
    <t>Hay Al Musfah</t>
  </si>
  <si>
    <t>Wadi Al Hajar</t>
  </si>
  <si>
    <t>Al Hawooz</t>
  </si>
  <si>
    <t>Qwesmeh - Almustanedah, Alnatheef &amp; Almuhajreen</t>
  </si>
  <si>
    <t>Mesdar - Abou Jassar &amp; Aljofah Camp</t>
  </si>
  <si>
    <t>Sweileh CHC</t>
  </si>
  <si>
    <t>Princess Basma CHC</t>
  </si>
  <si>
    <t>Al Jofeh CHC</t>
  </si>
  <si>
    <t>Sahab CHC</t>
  </si>
  <si>
    <t>Al Hashmi &amp; Al Shamali CHCs</t>
  </si>
  <si>
    <t>North Marka CHC</t>
  </si>
  <si>
    <t>Marj Al-Hamam CHC</t>
  </si>
  <si>
    <t>Khuraibet Alsouq CHC</t>
  </si>
  <si>
    <t>Al Webdieh CHC</t>
  </si>
  <si>
    <t>Al Naser CHC</t>
  </si>
  <si>
    <t>Wadi Al Hajar CHC</t>
  </si>
  <si>
    <t>Amman</t>
  </si>
  <si>
    <t>Zarqa</t>
  </si>
  <si>
    <t>Save the Children Jordan</t>
  </si>
  <si>
    <t>Marka</t>
  </si>
  <si>
    <t>6 day IYCF training which also included communication, listening &amp; learning skill, counseling, technical information on how to deal with breast feeding problems</t>
  </si>
  <si>
    <t>Breast feeding, EBF, complementary feeding, duirng illness, nutrition during pregnancy &amp; lactation, food allergies</t>
  </si>
  <si>
    <t>Health education in health centres &amp; CBOs; hospital visits for B/F counselling; home visits for IYCF follow up; sensitization for routine immunisations; capacity building for CBO staff on optimal feeding practices</t>
  </si>
  <si>
    <t>Jordanians and Syrian pregnant and lactating women &amp; children under 5</t>
  </si>
  <si>
    <t>Around 3,000 between outreach home visits and referrals as well as beneficiaries attending community based awareness sessions related to lifestyle, nutrition and NCDs</t>
  </si>
  <si>
    <t>Since September 2013, more than 19,000 PLW  &amp; children under 5 have been reached</t>
  </si>
  <si>
    <t>If our budget allows, we would like to increase the number of our IYCF staff in all locations, expand to more areas and locations, and work more in capacity building of CBO and health centre staff on optimal feeding practices</t>
  </si>
  <si>
    <t>Omrawa</t>
  </si>
  <si>
    <t>Al Toora</t>
  </si>
  <si>
    <t>Thneibeh</t>
  </si>
  <si>
    <t>Al Shajara</t>
  </si>
  <si>
    <t>AL SALT</t>
  </si>
  <si>
    <t>Al Shooney Al Janoubiyeh</t>
  </si>
  <si>
    <t>Deir Alla</t>
  </si>
  <si>
    <t>Al Balqa</t>
  </si>
  <si>
    <t>Irmeimeen</t>
  </si>
  <si>
    <t>Al Baq'a</t>
  </si>
  <si>
    <t>Ein Al Basha</t>
  </si>
  <si>
    <t>Eirah &amp; Yarga</t>
  </si>
  <si>
    <t>Al Kamaliyeh</t>
  </si>
  <si>
    <t>Al Fuheis</t>
  </si>
  <si>
    <t>Mahis</t>
  </si>
  <si>
    <t>JORDAN VALLEY</t>
  </si>
  <si>
    <t>Kraimeh</t>
  </si>
  <si>
    <t>Al Giren</t>
  </si>
  <si>
    <t>Al Sleikhat</t>
  </si>
  <si>
    <t>Abu Sido</t>
  </si>
  <si>
    <t>Wadi Al Yabes</t>
  </si>
  <si>
    <t>Al Mashare'</t>
  </si>
  <si>
    <t>Bseileh</t>
  </si>
  <si>
    <t>Sheikh Hussein</t>
  </si>
  <si>
    <t>Al Shooneh</t>
  </si>
  <si>
    <t>Al Shamaliyeh</t>
  </si>
  <si>
    <t>Waqqas</t>
  </si>
  <si>
    <t>Al Adasiyeh</t>
  </si>
  <si>
    <t>Al Midraj</t>
  </si>
  <si>
    <t>KARAK</t>
  </si>
  <si>
    <t>Al Mazar Al Janoubi</t>
  </si>
  <si>
    <t>Al Taybeh</t>
  </si>
  <si>
    <t>Adar</t>
  </si>
  <si>
    <t>Manshiyeh</t>
  </si>
  <si>
    <t>Al Jdaideh</t>
  </si>
  <si>
    <t>Mu'tah</t>
  </si>
  <si>
    <t>Al Ghor Al Safi</t>
  </si>
  <si>
    <t>Ma'an City</t>
  </si>
  <si>
    <t>2 Jordanians &amp; 2 Syrians</t>
  </si>
  <si>
    <t>South Gawer (Jordan Valley)</t>
  </si>
  <si>
    <t>4 Jordanians &amp; 4 Syrians</t>
  </si>
  <si>
    <t>MA'AN</t>
  </si>
  <si>
    <t>ALL LOCATIONS</t>
  </si>
  <si>
    <t>JRCS/IFRC</t>
  </si>
  <si>
    <t>JRCS/GRC</t>
  </si>
  <si>
    <t xml:space="preserve">1.Children 6-59 Months               2.Pregnant &amp; Lactating Women </t>
  </si>
  <si>
    <r>
      <rPr>
        <u/>
        <sz val="9"/>
        <color theme="1"/>
        <rFont val="Calibri"/>
        <family val="2"/>
        <scheme val="minor"/>
      </rPr>
      <t>IYCF</t>
    </r>
    <r>
      <rPr>
        <sz val="9"/>
        <color theme="1"/>
        <rFont val="Calibri"/>
        <family val="2"/>
        <scheme val="minor"/>
      </rPr>
      <t xml:space="preserve"> (Infant &amp; Young Child Feeding)                                </t>
    </r>
    <r>
      <rPr>
        <u/>
        <sz val="9"/>
        <color theme="1"/>
        <rFont val="Calibri"/>
        <family val="2"/>
        <scheme val="minor"/>
      </rPr>
      <t>CMAM</t>
    </r>
    <r>
      <rPr>
        <sz val="9"/>
        <color theme="1"/>
        <rFont val="Calibri"/>
        <family val="2"/>
        <scheme val="minor"/>
      </rPr>
      <t xml:space="preserve"> (Community Based Management of Acute Malnutrition)                                  </t>
    </r>
    <r>
      <rPr>
        <u/>
        <sz val="9"/>
        <color theme="1"/>
        <rFont val="Calibri"/>
        <family val="2"/>
        <scheme val="minor"/>
      </rPr>
      <t>Outbreak Prevention</t>
    </r>
  </si>
  <si>
    <r>
      <rPr>
        <u/>
        <sz val="9"/>
        <color theme="1"/>
        <rFont val="Calibri"/>
        <family val="2"/>
        <scheme val="minor"/>
      </rPr>
      <t>Sept 2013:</t>
    </r>
    <r>
      <rPr>
        <sz val="9"/>
        <color theme="1"/>
        <rFont val="Calibri"/>
        <family val="2"/>
        <scheme val="minor"/>
      </rPr>
      <t xml:space="preserve"> 3 day community health worker training</t>
    </r>
  </si>
  <si>
    <t>Aqaba</t>
  </si>
  <si>
    <t>Jerash</t>
  </si>
  <si>
    <t>Jordan Valley</t>
  </si>
  <si>
    <t>Karak</t>
  </si>
  <si>
    <t>Ma'an</t>
  </si>
  <si>
    <t>Ajloun</t>
  </si>
  <si>
    <t>No. of communities</t>
  </si>
  <si>
    <t xml:space="preserve">All </t>
  </si>
  <si>
    <t>Total Population of the Governorate</t>
  </si>
  <si>
    <t>Organisations Working Where</t>
  </si>
  <si>
    <t>Medecins du Monde (MDM)</t>
  </si>
  <si>
    <t>International Medical Corps (IMC)</t>
  </si>
  <si>
    <t>Jordan Red Crescent Society and International Federation of Red Cross and Red Crescent Societies (JRCS/IFRC)</t>
  </si>
  <si>
    <t>Jordan Red Crescent Society and German Red Cross (JRCS/GRC)</t>
  </si>
  <si>
    <t>Medair</t>
  </si>
  <si>
    <t>International Relief and Development (IRD)</t>
  </si>
  <si>
    <t>Save the Children Jordan (SCJ)</t>
  </si>
  <si>
    <t>No.</t>
  </si>
  <si>
    <t>10 plus</t>
  </si>
  <si>
    <t>13 plus</t>
  </si>
  <si>
    <t>15 plus</t>
  </si>
  <si>
    <t>Registered Syrian Refugee Population per Governorate</t>
  </si>
  <si>
    <t>Organisations</t>
  </si>
  <si>
    <t>? Governorate</t>
  </si>
  <si>
    <t>Number of registered refugees in the governorate for every 1 CHV</t>
  </si>
  <si>
    <t>Iraqis, Syrians &amp; vulnerable Jordanians</t>
  </si>
  <si>
    <t>Jordanians and Syrian pregnant and lactating women &amp; children under 6</t>
  </si>
  <si>
    <t>Syrian refugees and/or vulnerable Jordanians. Communities were selected based on a high proportion of Syrian refugees</t>
  </si>
  <si>
    <t>No. of visits conducted per household (e.g. once only, or other)</t>
  </si>
  <si>
    <t>Frequency of the household visits (e.g. once only, weekly, monthly etc)</t>
  </si>
  <si>
    <t>New or different household visits each time</t>
  </si>
  <si>
    <t>The same HH</t>
  </si>
  <si>
    <t>Around 6 visits/per HH (once per month for the duration of the project)</t>
  </si>
  <si>
    <t>Once per month (or more often if required)</t>
  </si>
  <si>
    <t>Once or twice depending if need follow up for referral purposes</t>
  </si>
  <si>
    <t>New Household visit each time --depends if not referrals to follow up</t>
  </si>
  <si>
    <t>Once only</t>
  </si>
  <si>
    <t>New visits.</t>
  </si>
  <si>
    <t>Only once. Follow-ups of some cases may take place in support of IMC's Mental Health and Psychosocial Support Program.</t>
  </si>
  <si>
    <t>Syrian refugees and Iraqi refugees of recent arrival to Jordan, and unaware about health services provided by Jordan Health Aid Society. Moreover, Syrian refugees, Iraqi refugees, and vulnerable host populations with NCDs or risk factors in need of lifestyle awareness sessions.</t>
  </si>
  <si>
    <t>New cases or follow-ups</t>
  </si>
  <si>
    <t xml:space="preserve">It is a councelling visit so it depends on the case but not less than 4 visits   </t>
  </si>
  <si>
    <t xml:space="preserve">Depends on the case - it might be weekly , one time/2 weeks or monthly </t>
  </si>
  <si>
    <t xml:space="preserve">Pregnant &amp; lactating , children under 5 Years </t>
  </si>
  <si>
    <t>3 Syrians</t>
  </si>
  <si>
    <t>2 Syrians</t>
  </si>
  <si>
    <t>Jabal Tareq</t>
  </si>
  <si>
    <t>Al Ramtha CHC</t>
  </si>
  <si>
    <t>Mafraq CHC</t>
  </si>
  <si>
    <t>Al Mafraq primary</t>
  </si>
  <si>
    <t>30,000 Iraqi &amp; Syrian refugees</t>
  </si>
  <si>
    <t xml:space="preserve">The CHVs are outreach volunteers who mainly do home visits, provide infomration about MoH PHCs services and do referrals ot PHC, acommpaned the familes to CHCs for teatment and  filling the filling the exit interview health education sessions about  RH/FP, CBV,breast cancer and healthy lifestyles to womans and fasmilies </t>
  </si>
  <si>
    <t>IRBID GOVERNORATE - RAMTHA AREA</t>
  </si>
  <si>
    <t>IRBID GOVERNORATE - IRBID AREA</t>
  </si>
  <si>
    <t>Indicates the governorates with the lowest CHV coverage</t>
  </si>
  <si>
    <t>IRC</t>
  </si>
  <si>
    <t xml:space="preserve">Syrians, Jordanians and others; particularly targetting women of RH age </t>
  </si>
  <si>
    <t>over 9 months - 12,000 receive RH messages</t>
  </si>
  <si>
    <t xml:space="preserve">Once per month </t>
  </si>
  <si>
    <t xml:space="preserve">The same HH </t>
  </si>
  <si>
    <t>At least once per topic</t>
  </si>
  <si>
    <t>New visits</t>
  </si>
  <si>
    <t xml:space="preserve">Efforts are made to cover as much geographical area as possible within the country.  Syrian refugees and PoC are the target of outreach efforts but JHAS services can be available to vulnerable Jordanians as well. </t>
  </si>
  <si>
    <t>Amman - all areas</t>
  </si>
  <si>
    <t>Mixed nationalities</t>
  </si>
  <si>
    <t>Al-Sareeh CHC</t>
  </si>
  <si>
    <t>Dahyet Al Hussain</t>
  </si>
  <si>
    <t>Ramtha Primary CHC</t>
  </si>
  <si>
    <t>Musherfea CHC</t>
  </si>
  <si>
    <t>Al Fuhais</t>
  </si>
  <si>
    <t>Mazar al Jonobi</t>
  </si>
  <si>
    <t>Westeran Ma'an CHC</t>
  </si>
  <si>
    <t>Amman Shamel CHC</t>
  </si>
  <si>
    <t>Around 1,200 between outreach home visits and referrals as well as beneficiaries attending community based awareness sessions related to lifestyle, nutrition and NCDs</t>
  </si>
  <si>
    <t>End of August 2015</t>
  </si>
  <si>
    <t>IMC - updated Nov 2014</t>
  </si>
  <si>
    <t>JRCS/IFRC - updated Nov 2014</t>
  </si>
  <si>
    <r>
      <rPr>
        <u/>
        <sz val="9"/>
        <color theme="1"/>
        <rFont val="Calibri"/>
        <family val="2"/>
        <scheme val="minor"/>
      </rPr>
      <t>April 2014</t>
    </r>
    <r>
      <rPr>
        <sz val="9"/>
        <color theme="1"/>
        <rFont val="Calibri"/>
        <family val="2"/>
        <scheme val="minor"/>
      </rPr>
      <t xml:space="preserve">: Initial 5 day IFRC CBHFA training. Included topics on being a community health worker, community mobilisation and community assessment.                              </t>
    </r>
    <r>
      <rPr>
        <u/>
        <sz val="9"/>
        <color theme="1"/>
        <rFont val="Calibri"/>
        <family val="2"/>
        <scheme val="minor"/>
      </rPr>
      <t xml:space="preserve">June 2014: </t>
    </r>
    <r>
      <rPr>
        <sz val="9"/>
        <color theme="1"/>
        <rFont val="Calibri"/>
        <family val="2"/>
        <scheme val="minor"/>
      </rPr>
      <t xml:space="preserve">1 day workshop on various health topics       </t>
    </r>
    <r>
      <rPr>
        <u/>
        <sz val="9"/>
        <color theme="1"/>
        <rFont val="Calibri"/>
        <family val="2"/>
        <scheme val="minor"/>
      </rPr>
      <t>September 2014</t>
    </r>
    <r>
      <rPr>
        <sz val="9"/>
        <color theme="1"/>
        <rFont val="Calibri"/>
        <family val="2"/>
        <scheme val="minor"/>
      </rPr>
      <t xml:space="preserve">: Violence Prevention and First Aid                                      </t>
    </r>
    <r>
      <rPr>
        <u/>
        <sz val="9"/>
        <color theme="1"/>
        <rFont val="Calibri"/>
        <family val="2"/>
        <scheme val="minor"/>
      </rPr>
      <t>October 2014:</t>
    </r>
    <r>
      <rPr>
        <sz val="9"/>
        <color theme="1"/>
        <rFont val="Calibri"/>
        <family val="2"/>
        <scheme val="minor"/>
      </rPr>
      <t xml:space="preserve"> NCDs</t>
    </r>
  </si>
  <si>
    <t>MEDAIR - updated Nov 2014</t>
  </si>
  <si>
    <t>1 Syrian &amp; 1 Jordanian</t>
  </si>
  <si>
    <t>3 Jordanian &amp; 1 Syrian</t>
  </si>
  <si>
    <t xml:space="preserve">2 Jordanians </t>
  </si>
  <si>
    <t>3 Jordanians &amp; 1 Syrians</t>
  </si>
  <si>
    <t>Save the Children Jordan - updated Nov 2014</t>
  </si>
  <si>
    <t>All areas</t>
  </si>
  <si>
    <t>5 Jordanians &amp; 1 Syrian</t>
  </si>
  <si>
    <t>IRD - updated Nov 2014</t>
  </si>
  <si>
    <t>Total</t>
  </si>
  <si>
    <t xml:space="preserve">2 Syrian &amp; 2 Jordanian </t>
  </si>
  <si>
    <t>All Areas</t>
  </si>
  <si>
    <t>Breast feeding, EBF, complementary feeding, during illness, nutrition during pregnancy &amp; lactation, food allergies</t>
  </si>
  <si>
    <t>Alwahadnah</t>
  </si>
  <si>
    <t>Funding for the CH activities stopped on 15th Nov 2014 but we hope to receive more funding in the New Year to be able to continue</t>
  </si>
  <si>
    <t>Marj Al Hammam</t>
  </si>
  <si>
    <t>4 Jordanians &amp; 16 Syrians</t>
  </si>
  <si>
    <t>Hakama</t>
  </si>
  <si>
    <t>5 Jordanians &amp; 9 Syrians</t>
  </si>
  <si>
    <t>University Street (Hussein Suburb)</t>
  </si>
  <si>
    <t xml:space="preserve">University Street </t>
  </si>
  <si>
    <t xml:space="preserve">Irbid Palestinian Refugee Camp </t>
  </si>
  <si>
    <t xml:space="preserve">7 Jordanians </t>
  </si>
  <si>
    <t>10 country wide</t>
  </si>
  <si>
    <t>JHAS - updated Nov 2014</t>
  </si>
  <si>
    <t>IRD - Updated Nov 2014</t>
  </si>
  <si>
    <t>JRCS/GRC - updated Nov 2014</t>
  </si>
  <si>
    <r>
      <rPr>
        <u/>
        <sz val="9"/>
        <color theme="1"/>
        <rFont val="Calibri"/>
        <family val="2"/>
        <scheme val="minor"/>
      </rPr>
      <t>October 2014</t>
    </r>
    <r>
      <rPr>
        <sz val="9"/>
        <color theme="1"/>
        <rFont val="Calibri"/>
        <family val="2"/>
        <scheme val="minor"/>
      </rPr>
      <t xml:space="preserve">: Initial 2 day IFRC CBHFA training. Included topics on being a community health worker, community mobilisation and community assessment.   </t>
    </r>
  </si>
  <si>
    <t xml:space="preserve"> JHAS - updated Nov 2014</t>
  </si>
  <si>
    <t>Al Souq Neighbourhood</t>
  </si>
  <si>
    <t>Hay Al Hussein Neighbourhood</t>
  </si>
  <si>
    <t>Hay Al Janoby</t>
  </si>
  <si>
    <t>Hay Alzohor</t>
  </si>
  <si>
    <t>Manshya</t>
  </si>
  <si>
    <t>7 Jordanians &amp; 7 Syrians</t>
  </si>
  <si>
    <t>10 Country Wide</t>
  </si>
  <si>
    <t>MDM - updated Nov 2014</t>
  </si>
  <si>
    <t>IRC - updated Nov 2014</t>
  </si>
  <si>
    <t>International Rescue Committee (IRC)</t>
  </si>
  <si>
    <t>They are still being recruited but they will be trained in a variety of topics including: environmental health &amp; hygiene, reproductive health, chronic diseases and their prevention (mainly diabetes, heart disease and asthma) and IYCF</t>
  </si>
  <si>
    <t>Environmental health and hygiene, reproductive health, chronic diseases and their prevention (mainly diabetes, heart disease and asthma) and IYCF</t>
  </si>
  <si>
    <t>Household visits</t>
  </si>
  <si>
    <t xml:space="preserve">Until end of June 2015. </t>
  </si>
  <si>
    <t>Target of 4000 but reached many more</t>
  </si>
  <si>
    <t>Current funding period ended mid November 2014 but a proposal has been submitted to the donor to be able to continue in 2015</t>
  </si>
  <si>
    <t>June 2014 till June 2015</t>
  </si>
  <si>
    <t>October 2014 to Octoer 2015</t>
  </si>
  <si>
    <t>80% Syrians and 20% Jordanians</t>
  </si>
  <si>
    <t>Syrian refugees and vulnerable Jordanians (without health insurance)</t>
  </si>
  <si>
    <t>18/11/2013 - March 2015</t>
  </si>
  <si>
    <t>Other</t>
  </si>
  <si>
    <t>Madaba</t>
  </si>
  <si>
    <t>Tafilah</t>
  </si>
  <si>
    <t>PU-AMI</t>
  </si>
  <si>
    <t>Balqa</t>
  </si>
  <si>
    <t>Summary of Community Health Activities - Updated 9th February 2015</t>
  </si>
  <si>
    <t>Jordan Health Aid Society (JHAS)</t>
  </si>
  <si>
    <t>10 Community Health Volunteers rotating through each governorate, country wide</t>
  </si>
  <si>
    <t>No. of known organisations working in the area in community health</t>
  </si>
  <si>
    <t>To be decided</t>
  </si>
  <si>
    <t>Indicates the most recent changes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</si>
</sst>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u/>
      <sz val="10"/>
      <color theme="1"/>
      <name val="Calibri"/>
      <family val="2"/>
      <scheme val="minor"/>
    </font>
    <font>
      <sz val="9"/>
      <color indexed="81"/>
      <name val="Tahoma"/>
      <family val="2"/>
    </font>
    <font>
      <b/>
      <sz val="9"/>
      <color indexed="81"/>
      <name val="Tahoma"/>
      <family val="2"/>
    </font>
    <font>
      <sz val="10"/>
      <color rgb="FFFF0000"/>
      <name val="Calibri"/>
      <family val="2"/>
      <scheme val="minor"/>
    </font>
    <font>
      <b/>
      <sz val="10"/>
      <color rgb="FFFF0000"/>
      <name val="Calibri"/>
      <family val="2"/>
      <scheme val="minor"/>
    </font>
    <font>
      <sz val="10"/>
      <name val="Calibri"/>
      <family val="2"/>
      <scheme val="minor"/>
    </font>
    <font>
      <sz val="12"/>
      <color theme="1"/>
      <name val="Calibri"/>
      <family val="2"/>
      <scheme val="minor"/>
    </font>
    <font>
      <b/>
      <sz val="10"/>
      <color theme="3" tint="0.39997558519241921"/>
      <name val="Calibri"/>
      <family val="2"/>
      <scheme val="minor"/>
    </font>
    <font>
      <b/>
      <sz val="9"/>
      <color theme="1"/>
      <name val="Calibri"/>
      <family val="2"/>
      <scheme val="minor"/>
    </font>
    <font>
      <sz val="9"/>
      <color theme="1"/>
      <name val="Calibri"/>
      <family val="2"/>
      <scheme val="minor"/>
    </font>
    <font>
      <u/>
      <sz val="9"/>
      <color theme="1"/>
      <name val="Calibri"/>
      <family val="2"/>
      <scheme val="minor"/>
    </font>
    <font>
      <b/>
      <sz val="9"/>
      <color theme="3" tint="0.39997558519241921"/>
      <name val="Calibri"/>
      <family val="2"/>
      <scheme val="minor"/>
    </font>
    <font>
      <b/>
      <sz val="10"/>
      <color rgb="FF0070C0"/>
      <name val="Calibri"/>
      <family val="2"/>
      <scheme val="minor"/>
    </font>
    <font>
      <b/>
      <sz val="10"/>
      <color theme="3" tint="0.39997558519241921"/>
      <name val="Calibri"/>
      <family val="2"/>
    </font>
    <font>
      <b/>
      <sz val="10"/>
      <name val="Calibri"/>
      <family val="2"/>
      <scheme val="minor"/>
    </font>
    <font>
      <b/>
      <sz val="14"/>
      <name val="Calibri"/>
      <family val="2"/>
      <scheme val="minor"/>
    </font>
    <font>
      <b/>
      <sz val="9"/>
      <color rgb="FFFF0000"/>
      <name val="Calibri"/>
      <family val="2"/>
      <scheme val="minor"/>
    </font>
    <font>
      <sz val="9"/>
      <color rgb="FFFF0000"/>
      <name val="Calibri"/>
      <family val="2"/>
      <scheme val="minor"/>
    </font>
    <font>
      <sz val="9"/>
      <color indexed="81"/>
      <name val="Tahoma"/>
      <charset val="1"/>
    </font>
    <font>
      <b/>
      <sz val="9"/>
      <color indexed="81"/>
      <name val="Tahoma"/>
      <charset val="1"/>
    </font>
    <font>
      <sz val="14"/>
      <color theme="1"/>
      <name val="Calibri"/>
      <family val="2"/>
      <scheme val="minor"/>
    </font>
    <font>
      <b/>
      <sz val="9"/>
      <name val="Calibri"/>
      <family val="2"/>
      <scheme val="minor"/>
    </font>
    <font>
      <sz val="9"/>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95">
    <xf numFmtId="0" fontId="0" fillId="0" borderId="0" xfId="0"/>
    <xf numFmtId="0" fontId="0" fillId="0" borderId="0" xfId="0" applyFont="1" applyAlignment="1">
      <alignment vertical="top" wrapText="1"/>
    </xf>
    <xf numFmtId="0" fontId="3" fillId="3" borderId="1" xfId="0" applyFont="1" applyFill="1" applyBorder="1" applyAlignment="1">
      <alignment horizontal="left" vertical="top" wrapText="1"/>
    </xf>
    <xf numFmtId="0" fontId="4" fillId="0" borderId="0" xfId="0" applyFont="1" applyAlignment="1">
      <alignmen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0" fontId="3" fillId="0" borderId="0" xfId="0" applyFont="1" applyAlignment="1">
      <alignment vertical="top" wrapText="1"/>
    </xf>
    <xf numFmtId="0" fontId="3" fillId="0" borderId="1" xfId="0" applyFont="1" applyBorder="1" applyAlignment="1">
      <alignment horizontal="center" vertical="top" wrapText="1"/>
    </xf>
    <xf numFmtId="0" fontId="3" fillId="3" borderId="1" xfId="0" applyFont="1" applyFill="1" applyBorder="1" applyAlignment="1">
      <alignment horizontal="center" vertical="top" wrapText="1"/>
    </xf>
    <xf numFmtId="0" fontId="3" fillId="3" borderId="3" xfId="0" applyFont="1" applyFill="1" applyBorder="1" applyAlignment="1">
      <alignment horizontal="center" vertical="top" wrapText="1"/>
    </xf>
    <xf numFmtId="0" fontId="2"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0" borderId="0" xfId="0" applyFont="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3" fillId="3" borderId="1" xfId="0" applyFont="1" applyFill="1" applyBorder="1" applyAlignment="1">
      <alignment horizontal="center" vertical="top" wrapText="1"/>
    </xf>
    <xf numFmtId="0" fontId="4" fillId="0" borderId="1" xfId="0" applyFont="1" applyBorder="1" applyAlignment="1">
      <alignment horizontal="left" vertical="top" wrapText="1"/>
    </xf>
    <xf numFmtId="0" fontId="10" fillId="0" borderId="1" xfId="0" applyFont="1" applyBorder="1" applyAlignment="1">
      <alignment horizontal="left" vertical="top" wrapText="1"/>
    </xf>
    <xf numFmtId="0" fontId="9" fillId="0" borderId="0" xfId="0" applyFont="1" applyAlignment="1">
      <alignmen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4" borderId="2" xfId="0" applyFill="1" applyBorder="1" applyAlignment="1">
      <alignment horizontal="center" vertical="top" wrapText="1"/>
    </xf>
    <xf numFmtId="0" fontId="0" fillId="4" borderId="3" xfId="0" applyFill="1" applyBorder="1" applyAlignment="1">
      <alignment horizontal="center" vertical="top" wrapText="1"/>
    </xf>
    <xf numFmtId="0" fontId="0" fillId="0" borderId="1" xfId="0" applyBorder="1" applyAlignment="1">
      <alignment horizontal="left" vertical="top" wrapText="1"/>
    </xf>
    <xf numFmtId="0" fontId="14" fillId="2" borderId="1" xfId="0" applyFont="1" applyFill="1" applyBorder="1" applyAlignment="1">
      <alignment horizontal="left" vertical="top" wrapText="1"/>
    </xf>
    <xf numFmtId="0" fontId="15" fillId="0" borderId="0" xfId="0" applyFont="1"/>
    <xf numFmtId="0" fontId="14" fillId="3" borderId="1" xfId="0" applyFont="1" applyFill="1" applyBorder="1" applyAlignment="1">
      <alignment horizontal="left" vertical="top" wrapText="1"/>
    </xf>
    <xf numFmtId="0" fontId="14" fillId="0" borderId="1" xfId="0" applyFont="1" applyBorder="1" applyAlignment="1">
      <alignment horizontal="left" vertical="top" wrapText="1"/>
    </xf>
    <xf numFmtId="0" fontId="17" fillId="0" borderId="1" xfId="0" applyFont="1" applyBorder="1" applyAlignment="1">
      <alignment horizontal="left" vertical="top" wrapText="1"/>
    </xf>
    <xf numFmtId="0" fontId="17" fillId="0" borderId="0" xfId="0" applyFont="1"/>
    <xf numFmtId="0" fontId="14" fillId="0" borderId="0" xfId="0" applyFont="1" applyAlignment="1">
      <alignment vertical="top" wrapText="1"/>
    </xf>
    <xf numFmtId="0" fontId="14" fillId="0" borderId="1" xfId="0" applyFont="1" applyBorder="1" applyAlignment="1">
      <alignment vertical="top" wrapText="1"/>
    </xf>
    <xf numFmtId="0" fontId="14" fillId="3" borderId="1" xfId="0" applyFont="1" applyFill="1" applyBorder="1" applyAlignment="1">
      <alignment horizontal="center" vertical="top" wrapText="1"/>
    </xf>
    <xf numFmtId="0" fontId="15" fillId="0" borderId="0" xfId="0" applyFont="1" applyAlignment="1">
      <alignment vertical="top" wrapText="1"/>
    </xf>
    <xf numFmtId="0" fontId="15" fillId="0" borderId="1" xfId="0" applyFont="1" applyBorder="1" applyAlignment="1">
      <alignment vertical="top" wrapText="1"/>
    </xf>
    <xf numFmtId="0" fontId="15" fillId="0" borderId="1" xfId="0" applyFont="1" applyBorder="1" applyAlignment="1">
      <alignment horizontal="center" vertical="top" wrapText="1"/>
    </xf>
    <xf numFmtId="0" fontId="15" fillId="0" borderId="1" xfId="0" applyFont="1" applyFill="1" applyBorder="1" applyAlignment="1">
      <alignment vertical="top" wrapText="1"/>
    </xf>
    <xf numFmtId="0" fontId="14" fillId="0" borderId="9" xfId="0" applyFont="1" applyFill="1" applyBorder="1" applyAlignment="1">
      <alignment horizontal="center" vertical="top" wrapText="1"/>
    </xf>
    <xf numFmtId="0" fontId="14" fillId="0" borderId="0" xfId="0" applyFont="1" applyAlignment="1">
      <alignment horizontal="center" vertical="top" wrapText="1"/>
    </xf>
    <xf numFmtId="0" fontId="14" fillId="0" borderId="1" xfId="0" applyFont="1" applyBorder="1" applyAlignment="1">
      <alignment horizontal="center" vertical="top" wrapText="1"/>
    </xf>
    <xf numFmtId="0" fontId="14" fillId="0" borderId="1" xfId="0" applyFont="1" applyFill="1" applyBorder="1" applyAlignment="1">
      <alignment vertical="top" wrapText="1"/>
    </xf>
    <xf numFmtId="3" fontId="14" fillId="0" borderId="1" xfId="0" applyNumberFormat="1" applyFont="1" applyBorder="1" applyAlignment="1">
      <alignment horizontal="center" vertical="top" wrapText="1"/>
    </xf>
    <xf numFmtId="0" fontId="14" fillId="5" borderId="1" xfId="0" applyFont="1" applyFill="1" applyBorder="1" applyAlignment="1">
      <alignment horizontal="center" vertical="top" wrapText="1"/>
    </xf>
    <xf numFmtId="0" fontId="15" fillId="0" borderId="0" xfId="0" applyFont="1" applyFill="1" applyAlignment="1">
      <alignment horizontal="center" vertical="top" wrapText="1"/>
    </xf>
    <xf numFmtId="0" fontId="15" fillId="0" borderId="0" xfId="0" applyFont="1" applyFill="1" applyAlignment="1">
      <alignment vertical="top" wrapText="1"/>
    </xf>
    <xf numFmtId="0" fontId="2" fillId="0" borderId="0" xfId="0" applyFont="1" applyAlignment="1">
      <alignment vertical="center" wrapText="1"/>
    </xf>
    <xf numFmtId="0" fontId="12" fillId="0" borderId="0" xfId="0" applyFont="1" applyAlignment="1">
      <alignment vertical="center"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4" fillId="0" borderId="1" xfId="0" applyFont="1" applyBorder="1" applyAlignment="1">
      <alignment horizontal="left" vertical="top" wrapText="1"/>
    </xf>
    <xf numFmtId="0" fontId="4" fillId="0" borderId="0" xfId="0" applyFont="1"/>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4" fillId="0" borderId="2" xfId="0" applyFont="1" applyBorder="1" applyAlignment="1">
      <alignment vertical="top" wrapText="1"/>
    </xf>
    <xf numFmtId="0" fontId="3" fillId="0" borderId="2" xfId="0" applyFont="1" applyBorder="1" applyAlignment="1">
      <alignment vertical="top" wrapText="1"/>
    </xf>
    <xf numFmtId="0" fontId="0" fillId="0" borderId="0" xfId="0" applyBorder="1"/>
    <xf numFmtId="0" fontId="0" fillId="0" borderId="5" xfId="0" applyBorder="1"/>
    <xf numFmtId="0" fontId="4" fillId="3" borderId="1" xfId="0" applyFont="1" applyFill="1" applyBorder="1" applyAlignment="1">
      <alignment vertical="top" wrapText="1"/>
    </xf>
    <xf numFmtId="0" fontId="3" fillId="3" borderId="1" xfId="0" applyFont="1" applyFill="1" applyBorder="1" applyAlignment="1">
      <alignment horizontal="center" vertical="top" wrapText="1"/>
    </xf>
    <xf numFmtId="0" fontId="4" fillId="0" borderId="1" xfId="0" applyFont="1" applyBorder="1" applyAlignment="1">
      <alignment horizontal="left" vertical="top" wrapText="1"/>
    </xf>
    <xf numFmtId="0" fontId="3" fillId="3" borderId="3" xfId="0" applyFont="1" applyFill="1" applyBorder="1" applyAlignment="1">
      <alignment horizontal="center" vertical="top" wrapText="1"/>
    </xf>
    <xf numFmtId="0" fontId="13" fillId="0" borderId="0" xfId="0" applyFont="1"/>
    <xf numFmtId="0" fontId="3" fillId="2" borderId="1" xfId="0" applyFont="1" applyFill="1" applyBorder="1" applyAlignment="1">
      <alignment horizontal="left" vertical="top" wrapText="1"/>
    </xf>
    <xf numFmtId="0" fontId="1" fillId="0" borderId="1" xfId="0" applyFont="1" applyBorder="1" applyAlignment="1">
      <alignment vertical="top" wrapText="1"/>
    </xf>
    <xf numFmtId="0" fontId="3" fillId="3" borderId="1" xfId="0" applyFont="1" applyFill="1" applyBorder="1" applyAlignment="1">
      <alignment vertical="top" wrapText="1"/>
    </xf>
    <xf numFmtId="0" fontId="3" fillId="2"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2" fillId="0" borderId="0" xfId="0" applyFont="1" applyAlignment="1">
      <alignment horizontal="center" vertical="center" wrapText="1"/>
    </xf>
    <xf numFmtId="0" fontId="15" fillId="0" borderId="9" xfId="0" applyFont="1" applyBorder="1" applyAlignment="1">
      <alignment horizontal="center" vertical="top" wrapText="1"/>
    </xf>
    <xf numFmtId="3" fontId="5" fillId="0" borderId="1" xfId="0" applyNumberFormat="1" applyFont="1" applyBorder="1" applyAlignment="1">
      <alignment horizontal="center" vertical="top" wrapText="1"/>
    </xf>
    <xf numFmtId="3" fontId="5" fillId="9" borderId="1" xfId="0" applyNumberFormat="1" applyFont="1" applyFill="1" applyBorder="1" applyAlignment="1">
      <alignment horizontal="center" vertical="top" wrapText="1"/>
    </xf>
    <xf numFmtId="3" fontId="21" fillId="9" borderId="1" xfId="0" applyNumberFormat="1" applyFont="1" applyFill="1" applyBorder="1" applyAlignment="1">
      <alignment horizontal="center" vertical="top" wrapText="1"/>
    </xf>
    <xf numFmtId="0" fontId="5" fillId="0" borderId="0" xfId="0" applyFont="1" applyAlignment="1">
      <alignment horizontal="center" vertical="top" wrapText="1"/>
    </xf>
    <xf numFmtId="0" fontId="2" fillId="0" borderId="0" xfId="0" applyFont="1" applyAlignment="1">
      <alignment horizontal="center" vertical="center" wrapText="1"/>
    </xf>
    <xf numFmtId="0" fontId="3" fillId="3" borderId="1" xfId="0" applyFont="1" applyFill="1" applyBorder="1" applyAlignment="1">
      <alignment horizontal="center" vertical="top" wrapText="1"/>
    </xf>
    <xf numFmtId="0" fontId="5" fillId="3" borderId="1" xfId="0" applyFont="1" applyFill="1" applyBorder="1" applyAlignment="1">
      <alignment horizontal="center" vertical="top" wrapText="1"/>
    </xf>
    <xf numFmtId="3" fontId="5" fillId="0" borderId="1" xfId="0" applyNumberFormat="1" applyFont="1" applyFill="1" applyBorder="1" applyAlignment="1">
      <alignment horizontal="center" vertical="top" wrapText="1"/>
    </xf>
    <xf numFmtId="0" fontId="11" fillId="0" borderId="1" xfId="0" applyFont="1" applyBorder="1" applyAlignment="1">
      <alignment horizontal="left" vertical="top" wrapText="1"/>
    </xf>
    <xf numFmtId="0" fontId="23" fillId="0" borderId="1" xfId="0" applyFont="1" applyBorder="1" applyAlignment="1">
      <alignment vertical="top" wrapText="1"/>
    </xf>
    <xf numFmtId="0" fontId="22" fillId="0"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0" fontId="22" fillId="0" borderId="1" xfId="0" applyFont="1" applyBorder="1" applyAlignment="1">
      <alignment horizontal="center" vertical="top" wrapText="1"/>
    </xf>
    <xf numFmtId="0" fontId="23" fillId="0" borderId="1" xfId="0" applyFont="1" applyBorder="1" applyAlignment="1">
      <alignment horizontal="center" vertical="top" wrapText="1"/>
    </xf>
    <xf numFmtId="3" fontId="22" fillId="0" borderId="1" xfId="0" applyNumberFormat="1" applyFont="1" applyBorder="1" applyAlignment="1">
      <alignment horizontal="center" vertical="top" wrapText="1"/>
    </xf>
    <xf numFmtId="0" fontId="14" fillId="0"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27" fillId="0" borderId="1" xfId="0" applyFont="1" applyFill="1" applyBorder="1" applyAlignment="1">
      <alignment horizontal="center" vertical="top" wrapText="1"/>
    </xf>
    <xf numFmtId="0" fontId="27" fillId="5" borderId="1" xfId="0" applyFont="1" applyFill="1" applyBorder="1" applyAlignment="1">
      <alignment horizontal="center" vertical="top" wrapText="1"/>
    </xf>
    <xf numFmtId="3" fontId="27" fillId="0" borderId="1" xfId="0" applyNumberFormat="1" applyFont="1" applyBorder="1" applyAlignment="1">
      <alignment horizontal="center" vertical="top" wrapText="1"/>
    </xf>
    <xf numFmtId="0" fontId="28" fillId="0" borderId="1" xfId="0" applyFont="1" applyBorder="1" applyAlignment="1">
      <alignment horizontal="center" vertical="top" wrapText="1"/>
    </xf>
    <xf numFmtId="3" fontId="21" fillId="0" borderId="1" xfId="0" applyNumberFormat="1" applyFont="1" applyFill="1" applyBorder="1" applyAlignment="1">
      <alignment horizontal="center" vertical="top" wrapText="1"/>
    </xf>
    <xf numFmtId="0" fontId="14" fillId="3" borderId="9" xfId="0" applyFont="1" applyFill="1" applyBorder="1" applyAlignment="1">
      <alignment horizontal="center" vertical="top" wrapText="1"/>
    </xf>
    <xf numFmtId="0" fontId="14" fillId="3" borderId="8"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9" borderId="7" xfId="0" applyFont="1" applyFill="1" applyBorder="1" applyAlignment="1">
      <alignment horizontal="center" vertical="center" wrapText="1"/>
    </xf>
    <xf numFmtId="0" fontId="14" fillId="3" borderId="2" xfId="0" applyFont="1" applyFill="1" applyBorder="1" applyAlignment="1">
      <alignment horizontal="center" vertical="top" wrapText="1"/>
    </xf>
    <xf numFmtId="0" fontId="14" fillId="3" borderId="3" xfId="0" applyFont="1" applyFill="1" applyBorder="1" applyAlignment="1">
      <alignment horizontal="center" vertical="top" wrapText="1"/>
    </xf>
    <xf numFmtId="0" fontId="5" fillId="8" borderId="2" xfId="0" applyFont="1" applyFill="1" applyBorder="1" applyAlignment="1">
      <alignment horizontal="center" vertical="top" wrapText="1"/>
    </xf>
    <xf numFmtId="0" fontId="5" fillId="8" borderId="4" xfId="0" applyFont="1" applyFill="1" applyBorder="1" applyAlignment="1">
      <alignment horizontal="center" vertical="top" wrapText="1"/>
    </xf>
    <xf numFmtId="0" fontId="5" fillId="8" borderId="3" xfId="0" applyFont="1" applyFill="1" applyBorder="1" applyAlignment="1">
      <alignment horizontal="center" vertical="top" wrapText="1"/>
    </xf>
    <xf numFmtId="0" fontId="27" fillId="3" borderId="9" xfId="0" applyFont="1" applyFill="1" applyBorder="1" applyAlignment="1">
      <alignment horizontal="center" vertical="top" wrapText="1"/>
    </xf>
    <xf numFmtId="0" fontId="27" fillId="3" borderId="8" xfId="0" applyFont="1" applyFill="1" applyBorder="1" applyAlignment="1">
      <alignment horizontal="center" vertical="top" wrapText="1"/>
    </xf>
    <xf numFmtId="0" fontId="22" fillId="3" borderId="1" xfId="0" applyFont="1" applyFill="1" applyBorder="1" applyAlignment="1">
      <alignment horizontal="center" vertical="top" wrapText="1"/>
    </xf>
    <xf numFmtId="0" fontId="22" fillId="3" borderId="9" xfId="0" applyFont="1" applyFill="1" applyBorder="1" applyAlignment="1">
      <alignment horizontal="center" vertical="top" wrapText="1"/>
    </xf>
    <xf numFmtId="0" fontId="22" fillId="3" borderId="8" xfId="0" applyFont="1" applyFill="1" applyBorder="1" applyAlignment="1">
      <alignment horizontal="center" vertical="top"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3" fontId="14" fillId="0" borderId="2" xfId="0" applyNumberFormat="1" applyFont="1" applyBorder="1" applyAlignment="1">
      <alignment horizontal="center" vertical="top" wrapText="1"/>
    </xf>
    <xf numFmtId="3" fontId="14" fillId="0" borderId="3" xfId="0" applyNumberFormat="1" applyFont="1" applyBorder="1" applyAlignment="1">
      <alignment horizontal="center" vertical="top" wrapText="1"/>
    </xf>
    <xf numFmtId="3" fontId="5" fillId="0" borderId="2" xfId="0" applyNumberFormat="1" applyFont="1" applyFill="1" applyBorder="1" applyAlignment="1">
      <alignment horizontal="center" vertical="top" wrapText="1"/>
    </xf>
    <xf numFmtId="3" fontId="5" fillId="0" borderId="3" xfId="0" applyNumberFormat="1" applyFont="1" applyFill="1" applyBorder="1" applyAlignment="1">
      <alignment horizontal="center" vertical="top" wrapText="1"/>
    </xf>
    <xf numFmtId="0" fontId="5" fillId="5" borderId="7"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4" borderId="2" xfId="0" applyFont="1" applyFill="1" applyBorder="1" applyAlignment="1">
      <alignment horizontal="center" vertical="top" wrapText="1"/>
    </xf>
    <xf numFmtId="0" fontId="13" fillId="4" borderId="3" xfId="0" applyFont="1" applyFill="1"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17" fillId="6" borderId="2" xfId="0" applyFont="1" applyFill="1" applyBorder="1" applyAlignment="1">
      <alignment horizontal="left" vertical="top" wrapText="1"/>
    </xf>
    <xf numFmtId="0" fontId="17" fillId="6" borderId="3" xfId="0" applyFont="1" applyFill="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19" fillId="0" borderId="2"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3" fontId="15" fillId="0" borderId="2" xfId="0" applyNumberFormat="1" applyFont="1" applyBorder="1" applyAlignment="1">
      <alignment horizontal="left" vertical="top" wrapText="1"/>
    </xf>
    <xf numFmtId="0" fontId="14" fillId="7" borderId="1" xfId="0" applyFont="1" applyFill="1" applyBorder="1" applyAlignment="1">
      <alignment horizontal="center" vertical="top" wrapText="1"/>
    </xf>
    <xf numFmtId="14" fontId="11" fillId="0" borderId="2" xfId="0" applyNumberFormat="1" applyFont="1" applyFill="1" applyBorder="1" applyAlignment="1">
      <alignment horizontal="center" vertical="top" wrapText="1"/>
    </xf>
    <xf numFmtId="0" fontId="11" fillId="0" borderId="3" xfId="0" applyFont="1" applyFill="1" applyBorder="1" applyAlignment="1">
      <alignment horizontal="center" vertical="top" wrapText="1"/>
    </xf>
    <xf numFmtId="0" fontId="13" fillId="5" borderId="2" xfId="0" applyFont="1" applyFill="1" applyBorder="1" applyAlignment="1">
      <alignment horizontal="center" vertical="top" wrapText="1"/>
    </xf>
    <xf numFmtId="0" fontId="13" fillId="5" borderId="3" xfId="0" applyFont="1" applyFill="1" applyBorder="1" applyAlignment="1">
      <alignment horizontal="center" vertical="top" wrapText="1"/>
    </xf>
    <xf numFmtId="16" fontId="11" fillId="0" borderId="2" xfId="0" applyNumberFormat="1" applyFont="1" applyFill="1" applyBorder="1" applyAlignment="1">
      <alignment horizontal="center" vertical="top" wrapText="1"/>
    </xf>
    <xf numFmtId="0" fontId="17" fillId="5" borderId="2" xfId="0" applyFont="1" applyFill="1" applyBorder="1" applyAlignment="1">
      <alignment horizontal="left" vertical="top" wrapText="1"/>
    </xf>
    <xf numFmtId="0" fontId="17" fillId="5" borderId="3" xfId="0" applyFont="1" applyFill="1" applyBorder="1" applyAlignment="1">
      <alignment horizontal="left" vertical="top" wrapText="1"/>
    </xf>
    <xf numFmtId="0" fontId="14" fillId="7" borderId="8" xfId="0" applyFont="1" applyFill="1" applyBorder="1" applyAlignment="1">
      <alignment horizontal="center" vertical="top" wrapText="1"/>
    </xf>
    <xf numFmtId="0" fontId="14" fillId="7" borderId="6" xfId="0" applyFont="1" applyFill="1" applyBorder="1" applyAlignment="1">
      <alignment horizontal="center" vertical="top" wrapText="1"/>
    </xf>
    <xf numFmtId="0" fontId="14" fillId="7" borderId="7" xfId="0" applyFont="1" applyFill="1" applyBorder="1" applyAlignment="1">
      <alignment horizontal="center" vertical="top" wrapText="1"/>
    </xf>
    <xf numFmtId="0" fontId="14" fillId="7" borderId="2" xfId="0" applyFont="1" applyFill="1" applyBorder="1" applyAlignment="1">
      <alignment horizontal="center" vertical="top" wrapText="1"/>
    </xf>
    <xf numFmtId="0" fontId="14" fillId="7" borderId="3" xfId="0" applyFont="1" applyFill="1" applyBorder="1" applyAlignment="1">
      <alignment horizontal="center" vertical="top" wrapText="1"/>
    </xf>
    <xf numFmtId="17" fontId="11" fillId="0" borderId="2" xfId="0" applyNumberFormat="1" applyFont="1" applyFill="1" applyBorder="1" applyAlignment="1">
      <alignment horizontal="left" vertical="top" wrapText="1"/>
    </xf>
    <xf numFmtId="0" fontId="14" fillId="2" borderId="6" xfId="0" applyFont="1" applyFill="1" applyBorder="1" applyAlignment="1">
      <alignment horizontal="center" vertical="top" wrapText="1"/>
    </xf>
    <xf numFmtId="0" fontId="14" fillId="2" borderId="7"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7" borderId="1" xfId="0" applyFont="1" applyFill="1" applyBorder="1" applyAlignment="1">
      <alignment horizontal="center" vertical="top" wrapText="1"/>
    </xf>
    <xf numFmtId="0" fontId="4" fillId="0" borderId="1" xfId="0" applyFont="1" applyBorder="1" applyAlignment="1">
      <alignment horizontal="left" vertical="top" wrapText="1"/>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3" fillId="7" borderId="2" xfId="0" applyFont="1" applyFill="1" applyBorder="1" applyAlignment="1">
      <alignment horizontal="center" vertical="top" wrapText="1"/>
    </xf>
    <xf numFmtId="0" fontId="3" fillId="7" borderId="4" xfId="0" applyFont="1" applyFill="1" applyBorder="1" applyAlignment="1">
      <alignment horizontal="center" vertical="top" wrapText="1"/>
    </xf>
    <xf numFmtId="3" fontId="4" fillId="0" borderId="2" xfId="0" applyNumberFormat="1" applyFont="1" applyBorder="1" applyAlignment="1">
      <alignment horizontal="left" vertical="top" wrapText="1"/>
    </xf>
    <xf numFmtId="0" fontId="3" fillId="7" borderId="3"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5" fillId="2" borderId="5" xfId="0" applyFont="1" applyFill="1" applyBorder="1" applyAlignment="1">
      <alignment horizontal="center" vertical="top" wrapText="1"/>
    </xf>
    <xf numFmtId="0" fontId="5" fillId="2" borderId="0" xfId="0" applyFont="1" applyFill="1" applyBorder="1" applyAlignment="1">
      <alignment horizontal="center" vertical="top" wrapText="1"/>
    </xf>
    <xf numFmtId="0" fontId="3" fillId="2" borderId="1" xfId="0" applyFont="1" applyFill="1" applyBorder="1" applyAlignment="1">
      <alignment horizontal="center" vertical="top"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0" fillId="0" borderId="1" xfId="0" applyBorder="1" applyAlignment="1">
      <alignment horizontal="center"/>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4" fillId="0" borderId="4"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3" fillId="7" borderId="8"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75" zoomScaleNormal="75" zoomScaleSheetLayoutView="75" workbookViewId="0">
      <selection activeCell="P7" sqref="P7"/>
    </sheetView>
  </sheetViews>
  <sheetFormatPr defaultRowHeight="12" x14ac:dyDescent="0.25"/>
  <cols>
    <col min="1" max="1" width="4.5703125" style="47" customWidth="1"/>
    <col min="2" max="2" width="34.7109375" style="42" customWidth="1"/>
    <col min="3" max="11" width="12.7109375" style="42" customWidth="1"/>
    <col min="12" max="12" width="14.28515625" style="42" customWidth="1"/>
    <col min="13" max="14" width="12.7109375" style="42" customWidth="1"/>
    <col min="15" max="15" width="13.28515625" style="47" bestFit="1" customWidth="1"/>
    <col min="16" max="17" width="13.28515625" style="42" customWidth="1"/>
    <col min="18" max="16384" width="9.140625" style="42"/>
  </cols>
  <sheetData>
    <row r="1" spans="1:17" s="54" customFormat="1" ht="30" customHeight="1" x14ac:dyDescent="0.25">
      <c r="A1" s="76"/>
      <c r="C1" s="116" t="s">
        <v>360</v>
      </c>
      <c r="D1" s="116"/>
      <c r="E1" s="116"/>
      <c r="F1" s="116"/>
      <c r="G1" s="116"/>
      <c r="H1" s="116"/>
      <c r="I1" s="116"/>
      <c r="J1" s="116"/>
      <c r="K1" s="116"/>
      <c r="L1" s="116"/>
      <c r="M1" s="116"/>
      <c r="N1" s="116"/>
      <c r="O1" s="82"/>
    </row>
    <row r="2" spans="1:17" s="54" customFormat="1" ht="30" customHeight="1" x14ac:dyDescent="0.25">
      <c r="A2" s="76"/>
      <c r="C2" s="105" t="s">
        <v>281</v>
      </c>
      <c r="D2" s="105"/>
      <c r="E2" s="105"/>
      <c r="F2" s="105"/>
      <c r="G2" s="105"/>
      <c r="H2" s="105"/>
      <c r="I2" s="76"/>
      <c r="J2" s="76"/>
      <c r="K2" s="76"/>
      <c r="L2" s="122" t="s">
        <v>365</v>
      </c>
      <c r="M2" s="122"/>
      <c r="N2" s="122"/>
      <c r="O2" s="82"/>
    </row>
    <row r="3" spans="1:17" s="39" customFormat="1" ht="30" customHeight="1" x14ac:dyDescent="0.25">
      <c r="A3" s="47"/>
      <c r="B3" s="101"/>
      <c r="C3" s="101" t="s">
        <v>232</v>
      </c>
      <c r="D3" s="101" t="s">
        <v>168</v>
      </c>
      <c r="E3" s="106" t="s">
        <v>0</v>
      </c>
      <c r="F3" s="107"/>
      <c r="G3" s="101" t="s">
        <v>228</v>
      </c>
      <c r="H3" s="101" t="s">
        <v>101</v>
      </c>
      <c r="I3" s="101" t="s">
        <v>169</v>
      </c>
      <c r="J3" s="101" t="s">
        <v>359</v>
      </c>
      <c r="K3" s="101" t="s">
        <v>227</v>
      </c>
      <c r="L3" s="101" t="s">
        <v>229</v>
      </c>
      <c r="M3" s="101" t="s">
        <v>230</v>
      </c>
      <c r="N3" s="101" t="s">
        <v>231</v>
      </c>
      <c r="O3" s="111" t="s">
        <v>356</v>
      </c>
      <c r="P3" s="113" t="s">
        <v>357</v>
      </c>
    </row>
    <row r="4" spans="1:17" s="39" customFormat="1" ht="30" customHeight="1" x14ac:dyDescent="0.25">
      <c r="A4" s="47"/>
      <c r="B4" s="102"/>
      <c r="C4" s="102"/>
      <c r="D4" s="102"/>
      <c r="E4" s="41" t="s">
        <v>0</v>
      </c>
      <c r="F4" s="41" t="s">
        <v>10</v>
      </c>
      <c r="G4" s="102"/>
      <c r="H4" s="102"/>
      <c r="I4" s="102"/>
      <c r="J4" s="102"/>
      <c r="K4" s="102"/>
      <c r="L4" s="102"/>
      <c r="M4" s="102"/>
      <c r="N4" s="102"/>
      <c r="O4" s="112"/>
      <c r="P4" s="113"/>
    </row>
    <row r="5" spans="1:17" s="53" customFormat="1" ht="30" customHeight="1" x14ac:dyDescent="0.25">
      <c r="A5" s="52"/>
      <c r="B5" s="45" t="s">
        <v>363</v>
      </c>
      <c r="C5" s="44">
        <v>2</v>
      </c>
      <c r="D5" s="44">
        <v>7</v>
      </c>
      <c r="E5" s="44">
        <v>8</v>
      </c>
      <c r="F5" s="44">
        <v>2</v>
      </c>
      <c r="G5" s="44">
        <v>4</v>
      </c>
      <c r="H5" s="44">
        <v>5</v>
      </c>
      <c r="I5" s="44">
        <v>4</v>
      </c>
      <c r="J5" s="44">
        <v>1</v>
      </c>
      <c r="K5" s="44">
        <v>1</v>
      </c>
      <c r="L5" s="44">
        <v>1</v>
      </c>
      <c r="M5" s="44">
        <v>2</v>
      </c>
      <c r="N5" s="44">
        <v>2</v>
      </c>
      <c r="O5" s="96">
        <v>1</v>
      </c>
      <c r="P5" s="89">
        <v>0</v>
      </c>
    </row>
    <row r="6" spans="1:17" ht="30" customHeight="1" x14ac:dyDescent="0.25">
      <c r="B6" s="43" t="s">
        <v>233</v>
      </c>
      <c r="C6" s="44" t="s">
        <v>234</v>
      </c>
      <c r="D6" s="44" t="s">
        <v>45</v>
      </c>
      <c r="E6" s="44" t="s">
        <v>45</v>
      </c>
      <c r="F6" s="44" t="s">
        <v>45</v>
      </c>
      <c r="G6" s="44" t="s">
        <v>45</v>
      </c>
      <c r="H6" s="44" t="s">
        <v>45</v>
      </c>
      <c r="I6" s="44" t="s">
        <v>45</v>
      </c>
      <c r="J6" s="44" t="s">
        <v>245</v>
      </c>
      <c r="K6" s="44">
        <v>9</v>
      </c>
      <c r="L6" s="44" t="s">
        <v>246</v>
      </c>
      <c r="M6" s="44" t="s">
        <v>247</v>
      </c>
      <c r="N6" s="44">
        <v>5</v>
      </c>
      <c r="O6" s="99" t="s">
        <v>364</v>
      </c>
      <c r="P6" s="91">
        <v>0</v>
      </c>
    </row>
    <row r="7" spans="1:17" s="39" customFormat="1" ht="30" customHeight="1" x14ac:dyDescent="0.25">
      <c r="A7" s="47"/>
      <c r="B7" s="40" t="s">
        <v>7</v>
      </c>
      <c r="C7" s="51">
        <f t="shared" ref="C7:N7" si="0">C25</f>
        <v>6</v>
      </c>
      <c r="D7" s="51">
        <f t="shared" si="0"/>
        <v>93</v>
      </c>
      <c r="E7" s="51">
        <f t="shared" si="0"/>
        <v>84</v>
      </c>
      <c r="F7" s="48">
        <f t="shared" si="0"/>
        <v>16</v>
      </c>
      <c r="G7" s="48">
        <f t="shared" si="0"/>
        <v>12</v>
      </c>
      <c r="H7" s="48">
        <f t="shared" si="0"/>
        <v>57</v>
      </c>
      <c r="I7" s="48">
        <f t="shared" si="0"/>
        <v>17</v>
      </c>
      <c r="J7" s="48">
        <f t="shared" si="0"/>
        <v>10</v>
      </c>
      <c r="K7" s="48">
        <f t="shared" si="0"/>
        <v>6</v>
      </c>
      <c r="L7" s="48">
        <f t="shared" si="0"/>
        <v>12</v>
      </c>
      <c r="M7" s="48">
        <f t="shared" si="0"/>
        <v>6</v>
      </c>
      <c r="N7" s="48">
        <f t="shared" si="0"/>
        <v>11</v>
      </c>
      <c r="O7" s="97">
        <f>O25</f>
        <v>10</v>
      </c>
      <c r="P7" s="88">
        <f>P25</f>
        <v>0</v>
      </c>
    </row>
    <row r="8" spans="1:17" s="39" customFormat="1" ht="47.25" customHeight="1" x14ac:dyDescent="0.25">
      <c r="A8" s="47"/>
      <c r="B8" s="49" t="s">
        <v>248</v>
      </c>
      <c r="C8" s="50">
        <v>9628</v>
      </c>
      <c r="D8" s="50">
        <v>174020</v>
      </c>
      <c r="E8" s="118">
        <v>143405</v>
      </c>
      <c r="F8" s="119"/>
      <c r="G8" s="50">
        <v>10947</v>
      </c>
      <c r="H8" s="50">
        <v>72600</v>
      </c>
      <c r="I8" s="50">
        <v>51655</v>
      </c>
      <c r="J8" s="50">
        <v>20152</v>
      </c>
      <c r="K8" s="50">
        <v>3058</v>
      </c>
      <c r="L8" s="93" t="s">
        <v>250</v>
      </c>
      <c r="M8" s="50">
        <v>9494</v>
      </c>
      <c r="N8" s="50">
        <v>7233</v>
      </c>
      <c r="O8" s="98">
        <v>11110</v>
      </c>
      <c r="P8" s="92">
        <v>2357</v>
      </c>
    </row>
    <row r="9" spans="1:17" s="39" customFormat="1" ht="51" customHeight="1" x14ac:dyDescent="0.25">
      <c r="A9" s="47"/>
      <c r="B9" s="49" t="s">
        <v>251</v>
      </c>
      <c r="C9" s="78">
        <f>C8/C7</f>
        <v>1604.6666666666667</v>
      </c>
      <c r="D9" s="85">
        <f>D8/D7</f>
        <v>1871.1827956989248</v>
      </c>
      <c r="E9" s="120">
        <f>E8/100</f>
        <v>1434.05</v>
      </c>
      <c r="F9" s="121"/>
      <c r="G9" s="78">
        <f>G8/G7</f>
        <v>912.25</v>
      </c>
      <c r="H9" s="85">
        <f>H8/H7</f>
        <v>1273.6842105263158</v>
      </c>
      <c r="I9" s="79">
        <f>I8/I7</f>
        <v>3038.5294117647059</v>
      </c>
      <c r="J9" s="80">
        <f>J8/J7</f>
        <v>2015.2</v>
      </c>
      <c r="K9" s="78">
        <f>K8/K7</f>
        <v>509.66666666666669</v>
      </c>
      <c r="L9" s="78"/>
      <c r="M9" s="78">
        <f t="shared" ref="M9:N9" si="1">M8/M7</f>
        <v>1582.3333333333333</v>
      </c>
      <c r="N9" s="78">
        <f t="shared" si="1"/>
        <v>657.5454545454545</v>
      </c>
      <c r="O9" s="100">
        <f>O8/O7</f>
        <v>1111</v>
      </c>
      <c r="P9" s="80">
        <v>2382</v>
      </c>
    </row>
    <row r="10" spans="1:17" ht="30" customHeight="1" x14ac:dyDescent="0.25">
      <c r="B10" s="43" t="s">
        <v>235</v>
      </c>
      <c r="C10" s="43"/>
      <c r="D10" s="43"/>
      <c r="E10" s="43"/>
      <c r="F10" s="43"/>
      <c r="G10" s="43"/>
      <c r="H10" s="43"/>
      <c r="I10" s="43"/>
      <c r="J10" s="43"/>
      <c r="K10" s="43"/>
      <c r="L10" s="43"/>
      <c r="M10" s="43"/>
      <c r="N10" s="43"/>
      <c r="O10" s="90"/>
      <c r="P10" s="91"/>
    </row>
    <row r="12" spans="1:17" s="55" customFormat="1" ht="30" customHeight="1" x14ac:dyDescent="0.25">
      <c r="A12" s="76"/>
      <c r="C12" s="117" t="s">
        <v>236</v>
      </c>
      <c r="D12" s="117"/>
      <c r="E12" s="117"/>
      <c r="F12" s="117"/>
      <c r="G12" s="117"/>
      <c r="H12" s="117"/>
      <c r="I12" s="117"/>
      <c r="J12" s="117"/>
      <c r="K12" s="117"/>
      <c r="L12" s="117"/>
      <c r="M12" s="117"/>
      <c r="N12" s="117"/>
      <c r="O12" s="82"/>
    </row>
    <row r="13" spans="1:17" ht="30" customHeight="1" x14ac:dyDescent="0.25">
      <c r="A13" s="41" t="s">
        <v>244</v>
      </c>
      <c r="B13" s="101" t="s">
        <v>249</v>
      </c>
      <c r="C13" s="101" t="s">
        <v>232</v>
      </c>
      <c r="D13" s="101" t="s">
        <v>168</v>
      </c>
      <c r="E13" s="106" t="s">
        <v>0</v>
      </c>
      <c r="F13" s="107"/>
      <c r="G13" s="101" t="s">
        <v>228</v>
      </c>
      <c r="H13" s="101" t="s">
        <v>101</v>
      </c>
      <c r="I13" s="101" t="s">
        <v>169</v>
      </c>
      <c r="J13" s="101" t="s">
        <v>359</v>
      </c>
      <c r="K13" s="101" t="s">
        <v>227</v>
      </c>
      <c r="L13" s="101" t="s">
        <v>229</v>
      </c>
      <c r="M13" s="101" t="s">
        <v>230</v>
      </c>
      <c r="N13" s="101" t="s">
        <v>231</v>
      </c>
      <c r="O13" s="114" t="s">
        <v>356</v>
      </c>
      <c r="P13" s="113" t="s">
        <v>357</v>
      </c>
      <c r="Q13" s="84" t="s">
        <v>49</v>
      </c>
    </row>
    <row r="14" spans="1:17" ht="30" customHeight="1" x14ac:dyDescent="0.25">
      <c r="A14" s="41"/>
      <c r="B14" s="102"/>
      <c r="C14" s="102"/>
      <c r="D14" s="102"/>
      <c r="E14" s="41" t="s">
        <v>0</v>
      </c>
      <c r="F14" s="41" t="s">
        <v>10</v>
      </c>
      <c r="G14" s="102"/>
      <c r="H14" s="102"/>
      <c r="I14" s="102"/>
      <c r="J14" s="102"/>
      <c r="K14" s="102"/>
      <c r="L14" s="102"/>
      <c r="M14" s="102"/>
      <c r="N14" s="102"/>
      <c r="O14" s="115"/>
      <c r="P14" s="113"/>
      <c r="Q14" s="84"/>
    </row>
    <row r="15" spans="1:17" ht="30" customHeight="1" x14ac:dyDescent="0.25">
      <c r="A15" s="48">
        <v>1</v>
      </c>
      <c r="B15" s="43" t="s">
        <v>238</v>
      </c>
      <c r="C15" s="46"/>
      <c r="D15" s="44">
        <v>8</v>
      </c>
      <c r="E15" s="44"/>
      <c r="F15" s="77"/>
      <c r="G15" s="46"/>
      <c r="H15" s="44"/>
      <c r="I15" s="44"/>
      <c r="J15" s="46"/>
      <c r="K15" s="46"/>
      <c r="L15" s="46"/>
      <c r="M15" s="46"/>
      <c r="N15" s="46"/>
      <c r="O15" s="89"/>
      <c r="P15" s="87"/>
      <c r="Q15" s="84">
        <f>SUM(C15:P15)</f>
        <v>8</v>
      </c>
    </row>
    <row r="16" spans="1:17" ht="30" customHeight="1" x14ac:dyDescent="0.25">
      <c r="A16" s="48">
        <v>2</v>
      </c>
      <c r="B16" s="43" t="s">
        <v>242</v>
      </c>
      <c r="C16" s="44"/>
      <c r="D16" s="44">
        <v>23</v>
      </c>
      <c r="E16" s="44">
        <v>10</v>
      </c>
      <c r="F16" s="44">
        <v>6</v>
      </c>
      <c r="G16" s="44"/>
      <c r="H16" s="44">
        <v>3</v>
      </c>
      <c r="I16" s="44">
        <v>7</v>
      </c>
      <c r="J16" s="44">
        <v>6</v>
      </c>
      <c r="K16" s="44">
        <v>2</v>
      </c>
      <c r="L16" s="44"/>
      <c r="M16" s="44">
        <v>2</v>
      </c>
      <c r="N16" s="44">
        <v>3</v>
      </c>
      <c r="O16" s="89"/>
      <c r="P16" s="87"/>
      <c r="Q16" s="84">
        <f>SUM(C16:P16)</f>
        <v>62</v>
      </c>
    </row>
    <row r="17" spans="1:17" ht="30" customHeight="1" x14ac:dyDescent="0.25">
      <c r="A17" s="48">
        <v>3</v>
      </c>
      <c r="B17" s="43" t="s">
        <v>361</v>
      </c>
      <c r="C17" s="108" t="s">
        <v>362</v>
      </c>
      <c r="D17" s="109"/>
      <c r="E17" s="109"/>
      <c r="F17" s="109"/>
      <c r="G17" s="109"/>
      <c r="H17" s="109"/>
      <c r="I17" s="109"/>
      <c r="J17" s="109"/>
      <c r="K17" s="109"/>
      <c r="L17" s="109"/>
      <c r="M17" s="109"/>
      <c r="N17" s="109"/>
      <c r="O17" s="109"/>
      <c r="P17" s="110"/>
      <c r="Q17" s="84">
        <v>10</v>
      </c>
    </row>
    <row r="18" spans="1:17" ht="30" customHeight="1" x14ac:dyDescent="0.25">
      <c r="A18" s="48">
        <v>4</v>
      </c>
      <c r="B18" s="43" t="s">
        <v>240</v>
      </c>
      <c r="C18" s="44"/>
      <c r="D18" s="44"/>
      <c r="E18" s="44">
        <v>30</v>
      </c>
      <c r="F18" s="44"/>
      <c r="G18" s="44"/>
      <c r="H18" s="44"/>
      <c r="I18" s="44"/>
      <c r="J18" s="44"/>
      <c r="K18" s="44"/>
      <c r="L18" s="44"/>
      <c r="M18" s="44"/>
      <c r="N18" s="44"/>
      <c r="O18" s="94"/>
      <c r="P18" s="43"/>
      <c r="Q18" s="84">
        <f>SUM(E18:P18)</f>
        <v>30</v>
      </c>
    </row>
    <row r="19" spans="1:17" ht="50.25" customHeight="1" x14ac:dyDescent="0.25">
      <c r="A19" s="48">
        <v>5</v>
      </c>
      <c r="B19" s="43" t="s">
        <v>239</v>
      </c>
      <c r="C19" s="95">
        <v>4</v>
      </c>
      <c r="D19" s="95">
        <v>40</v>
      </c>
      <c r="E19" s="95">
        <v>0</v>
      </c>
      <c r="F19" s="95"/>
      <c r="G19" s="95">
        <v>6</v>
      </c>
      <c r="H19" s="95">
        <v>10</v>
      </c>
      <c r="I19" s="95"/>
      <c r="J19" s="95"/>
      <c r="K19" s="95"/>
      <c r="L19" s="95"/>
      <c r="M19" s="95"/>
      <c r="N19" s="95"/>
      <c r="O19" s="95">
        <v>10</v>
      </c>
      <c r="P19" s="43"/>
      <c r="Q19" s="84">
        <f>SUM(C19:P19)</f>
        <v>70</v>
      </c>
    </row>
    <row r="20" spans="1:17" ht="30" customHeight="1" x14ac:dyDescent="0.25">
      <c r="A20" s="48">
        <v>6</v>
      </c>
      <c r="B20" s="43" t="s">
        <v>241</v>
      </c>
      <c r="C20" s="95">
        <v>2</v>
      </c>
      <c r="D20" s="95">
        <v>4</v>
      </c>
      <c r="E20" s="95">
        <v>4</v>
      </c>
      <c r="F20" s="95">
        <v>2</v>
      </c>
      <c r="G20" s="95">
        <v>2</v>
      </c>
      <c r="H20" s="95">
        <v>4</v>
      </c>
      <c r="I20" s="95">
        <v>2</v>
      </c>
      <c r="J20" s="95"/>
      <c r="K20" s="95"/>
      <c r="L20" s="95"/>
      <c r="M20" s="95"/>
      <c r="N20" s="95"/>
      <c r="O20" s="95"/>
      <c r="P20" s="43"/>
      <c r="Q20" s="84">
        <f>SUM(C20:P20)</f>
        <v>20</v>
      </c>
    </row>
    <row r="21" spans="1:17" ht="30" customHeight="1" x14ac:dyDescent="0.25">
      <c r="A21" s="48">
        <v>7</v>
      </c>
      <c r="B21" s="43" t="s">
        <v>237</v>
      </c>
      <c r="C21" s="95"/>
      <c r="D21" s="95"/>
      <c r="E21" s="95"/>
      <c r="F21" s="95">
        <v>8</v>
      </c>
      <c r="G21" s="95"/>
      <c r="H21" s="95"/>
      <c r="I21" s="95"/>
      <c r="J21" s="95"/>
      <c r="K21" s="95"/>
      <c r="L21" s="95"/>
      <c r="M21" s="95"/>
      <c r="N21" s="95"/>
      <c r="O21" s="95"/>
      <c r="P21" s="43"/>
      <c r="Q21" s="84">
        <f t="shared" ref="Q21:Q23" si="2">SUM(E21:P21)</f>
        <v>8</v>
      </c>
    </row>
    <row r="22" spans="1:17" ht="30" customHeight="1" x14ac:dyDescent="0.25">
      <c r="A22" s="48">
        <v>8</v>
      </c>
      <c r="B22" s="43" t="s">
        <v>243</v>
      </c>
      <c r="C22" s="95"/>
      <c r="D22" s="95">
        <v>14</v>
      </c>
      <c r="E22" s="95"/>
      <c r="F22" s="95"/>
      <c r="G22" s="95"/>
      <c r="H22" s="95"/>
      <c r="I22" s="95"/>
      <c r="J22" s="95"/>
      <c r="K22" s="95">
        <v>4</v>
      </c>
      <c r="L22" s="95">
        <v>12</v>
      </c>
      <c r="M22" s="95">
        <v>4</v>
      </c>
      <c r="N22" s="95">
        <v>8</v>
      </c>
      <c r="O22" s="95"/>
      <c r="P22" s="43"/>
      <c r="Q22" s="84">
        <f>SUM(C22:P22)</f>
        <v>42</v>
      </c>
    </row>
    <row r="23" spans="1:17" ht="30" customHeight="1" x14ac:dyDescent="0.25">
      <c r="A23" s="48">
        <v>9</v>
      </c>
      <c r="B23" s="43" t="s">
        <v>343</v>
      </c>
      <c r="C23" s="95"/>
      <c r="D23" s="95"/>
      <c r="E23" s="95">
        <v>40</v>
      </c>
      <c r="F23" s="95"/>
      <c r="G23" s="95"/>
      <c r="H23" s="95">
        <v>40</v>
      </c>
      <c r="I23" s="95"/>
      <c r="J23" s="95"/>
      <c r="K23" s="95"/>
      <c r="L23" s="95"/>
      <c r="M23" s="95"/>
      <c r="N23" s="95"/>
      <c r="O23" s="95"/>
      <c r="P23" s="43"/>
      <c r="Q23" s="84">
        <f t="shared" si="2"/>
        <v>80</v>
      </c>
    </row>
    <row r="24" spans="1:17" ht="30" customHeight="1" x14ac:dyDescent="0.25">
      <c r="A24" s="48">
        <v>10</v>
      </c>
      <c r="B24" s="43" t="s">
        <v>358</v>
      </c>
      <c r="C24" s="95"/>
      <c r="D24" s="95">
        <v>4</v>
      </c>
      <c r="E24" s="95"/>
      <c r="F24" s="95"/>
      <c r="G24" s="95">
        <v>4</v>
      </c>
      <c r="H24" s="95"/>
      <c r="I24" s="95">
        <v>8</v>
      </c>
      <c r="J24" s="95">
        <v>4</v>
      </c>
      <c r="K24" s="95"/>
      <c r="L24" s="95"/>
      <c r="M24" s="95"/>
      <c r="N24" s="95"/>
      <c r="O24" s="95"/>
      <c r="P24" s="43"/>
      <c r="Q24" s="84">
        <f>SUM(C24:P24)</f>
        <v>20</v>
      </c>
    </row>
    <row r="25" spans="1:17" s="81" customFormat="1" ht="21.75" customHeight="1" x14ac:dyDescent="0.25">
      <c r="A25" s="103" t="s">
        <v>49</v>
      </c>
      <c r="B25" s="104"/>
      <c r="C25" s="84">
        <f>C15+C16+C18+C19+C20+C21+C22+C23+C24</f>
        <v>6</v>
      </c>
      <c r="D25" s="84">
        <f t="shared" ref="D25:P25" si="3">D15+D16+D18+D19+D20+D21+D22+D23+D24</f>
        <v>93</v>
      </c>
      <c r="E25" s="84">
        <f t="shared" si="3"/>
        <v>84</v>
      </c>
      <c r="F25" s="84">
        <f t="shared" si="3"/>
        <v>16</v>
      </c>
      <c r="G25" s="84">
        <f t="shared" si="3"/>
        <v>12</v>
      </c>
      <c r="H25" s="84">
        <f t="shared" si="3"/>
        <v>57</v>
      </c>
      <c r="I25" s="84">
        <f t="shared" si="3"/>
        <v>17</v>
      </c>
      <c r="J25" s="84">
        <f t="shared" si="3"/>
        <v>10</v>
      </c>
      <c r="K25" s="84">
        <f t="shared" si="3"/>
        <v>6</v>
      </c>
      <c r="L25" s="84">
        <f t="shared" si="3"/>
        <v>12</v>
      </c>
      <c r="M25" s="84">
        <f t="shared" si="3"/>
        <v>6</v>
      </c>
      <c r="N25" s="84">
        <f t="shared" si="3"/>
        <v>11</v>
      </c>
      <c r="O25" s="84">
        <f t="shared" si="3"/>
        <v>10</v>
      </c>
      <c r="P25" s="84">
        <f t="shared" si="3"/>
        <v>0</v>
      </c>
      <c r="Q25" s="84">
        <f>SUM(Q15:Q24)</f>
        <v>350</v>
      </c>
    </row>
  </sheetData>
  <mergeCells count="36">
    <mergeCell ref="M13:M14"/>
    <mergeCell ref="L13:L14"/>
    <mergeCell ref="K13:K14"/>
    <mergeCell ref="C1:N1"/>
    <mergeCell ref="C12:N12"/>
    <mergeCell ref="E3:F3"/>
    <mergeCell ref="E8:F8"/>
    <mergeCell ref="E9:F9"/>
    <mergeCell ref="I3:I4"/>
    <mergeCell ref="J3:J4"/>
    <mergeCell ref="K3:K4"/>
    <mergeCell ref="L3:L4"/>
    <mergeCell ref="M3:M4"/>
    <mergeCell ref="N3:N4"/>
    <mergeCell ref="L2:N2"/>
    <mergeCell ref="B3:B4"/>
    <mergeCell ref="C3:C4"/>
    <mergeCell ref="D3:D4"/>
    <mergeCell ref="G3:G4"/>
    <mergeCell ref="H3:H4"/>
    <mergeCell ref="B13:B14"/>
    <mergeCell ref="D13:D14"/>
    <mergeCell ref="C13:C14"/>
    <mergeCell ref="A25:B25"/>
    <mergeCell ref="C2:H2"/>
    <mergeCell ref="E13:F13"/>
    <mergeCell ref="C17:P17"/>
    <mergeCell ref="O3:O4"/>
    <mergeCell ref="P3:P4"/>
    <mergeCell ref="O13:O14"/>
    <mergeCell ref="P13:P14"/>
    <mergeCell ref="G13:G14"/>
    <mergeCell ref="J13:J14"/>
    <mergeCell ref="I13:I14"/>
    <mergeCell ref="H13:H14"/>
    <mergeCell ref="N13:N14"/>
  </mergeCells>
  <pageMargins left="0.7" right="0.7" top="0.75" bottom="0.75" header="0.3" footer="0.3"/>
  <pageSetup paperSize="9" scale="64"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1"/>
  <sheetViews>
    <sheetView zoomScale="75" zoomScaleNormal="75" workbookViewId="0">
      <selection activeCell="H12" sqref="H12"/>
    </sheetView>
  </sheetViews>
  <sheetFormatPr defaultRowHeight="15" x14ac:dyDescent="0.25"/>
  <cols>
    <col min="1" max="1" width="19.28515625" customWidth="1"/>
    <col min="2" max="3" width="15.7109375" customWidth="1"/>
    <col min="4" max="5" width="15.7109375" style="28" customWidth="1"/>
  </cols>
  <sheetData>
    <row r="1" spans="1:7" ht="18.75" x14ac:dyDescent="0.25">
      <c r="A1" s="17" t="s">
        <v>5</v>
      </c>
      <c r="B1" s="189" t="s">
        <v>183</v>
      </c>
      <c r="C1" s="189"/>
      <c r="D1" s="189"/>
      <c r="E1" s="190"/>
      <c r="F1" s="65"/>
      <c r="G1" s="64"/>
    </row>
    <row r="2" spans="1:7" ht="25.5" customHeight="1" x14ac:dyDescent="0.25">
      <c r="A2" s="2" t="s">
        <v>6</v>
      </c>
      <c r="B2" s="162" t="s">
        <v>329</v>
      </c>
      <c r="C2" s="162"/>
      <c r="D2" s="172" t="s">
        <v>313</v>
      </c>
      <c r="E2" s="173"/>
      <c r="F2" s="65"/>
      <c r="G2" s="64"/>
    </row>
    <row r="3" spans="1:7" ht="25.5" x14ac:dyDescent="0.25">
      <c r="A3" s="12"/>
      <c r="B3" s="56" t="s">
        <v>9</v>
      </c>
      <c r="C3" s="56" t="s">
        <v>7</v>
      </c>
      <c r="D3" s="56" t="s">
        <v>9</v>
      </c>
      <c r="E3" s="57" t="s">
        <v>7</v>
      </c>
      <c r="F3" s="65"/>
      <c r="G3" s="64"/>
    </row>
    <row r="4" spans="1:7" ht="25.5" x14ac:dyDescent="0.25">
      <c r="A4" s="12"/>
      <c r="B4" s="4" t="s">
        <v>184</v>
      </c>
      <c r="C4" s="7"/>
      <c r="D4" s="9"/>
      <c r="E4" s="62"/>
      <c r="F4" s="65"/>
      <c r="G4" s="64"/>
    </row>
    <row r="5" spans="1:7" x14ac:dyDescent="0.25">
      <c r="A5" s="12"/>
      <c r="B5" s="4" t="s">
        <v>185</v>
      </c>
      <c r="C5" s="7"/>
      <c r="D5" s="9" t="s">
        <v>296</v>
      </c>
      <c r="E5" s="62">
        <v>4</v>
      </c>
      <c r="F5" s="65"/>
      <c r="G5" s="64"/>
    </row>
    <row r="6" spans="1:7" x14ac:dyDescent="0.25">
      <c r="A6" s="12"/>
      <c r="B6" s="4" t="s">
        <v>186</v>
      </c>
      <c r="C6" s="7"/>
      <c r="D6" s="9" t="s">
        <v>189</v>
      </c>
      <c r="E6" s="62">
        <v>2</v>
      </c>
      <c r="F6" s="65"/>
      <c r="G6" s="64"/>
    </row>
    <row r="7" spans="1:7" x14ac:dyDescent="0.25">
      <c r="A7" s="12"/>
      <c r="B7" s="4" t="s">
        <v>187</v>
      </c>
      <c r="C7" s="7"/>
      <c r="D7" s="9"/>
      <c r="E7" s="62"/>
      <c r="F7" s="65"/>
      <c r="G7" s="64"/>
    </row>
    <row r="8" spans="1:7" x14ac:dyDescent="0.25">
      <c r="A8" s="12"/>
      <c r="B8" s="4" t="s">
        <v>188</v>
      </c>
      <c r="C8" s="7"/>
      <c r="D8" s="9"/>
      <c r="E8" s="62"/>
      <c r="F8" s="65"/>
      <c r="G8" s="64"/>
    </row>
    <row r="9" spans="1:7" x14ac:dyDescent="0.25">
      <c r="A9" s="12"/>
      <c r="B9" s="4" t="s">
        <v>189</v>
      </c>
      <c r="C9" s="7"/>
      <c r="D9" s="9"/>
      <c r="E9" s="62"/>
      <c r="F9" s="65"/>
      <c r="G9" s="64"/>
    </row>
    <row r="10" spans="1:7" x14ac:dyDescent="0.25">
      <c r="A10" s="12"/>
      <c r="B10" s="4" t="s">
        <v>190</v>
      </c>
      <c r="C10" s="7"/>
      <c r="D10" s="9"/>
      <c r="E10" s="62"/>
      <c r="F10" s="65"/>
      <c r="G10" s="64"/>
    </row>
    <row r="11" spans="1:7" x14ac:dyDescent="0.25">
      <c r="A11" s="12"/>
      <c r="B11" s="4" t="s">
        <v>191</v>
      </c>
      <c r="C11" s="7"/>
      <c r="D11" s="9"/>
      <c r="E11" s="62"/>
      <c r="F11" s="65"/>
      <c r="G11" s="64"/>
    </row>
    <row r="12" spans="1:7" x14ac:dyDescent="0.25">
      <c r="A12" s="12"/>
      <c r="B12" s="4" t="s">
        <v>192</v>
      </c>
      <c r="C12" s="7"/>
      <c r="D12" s="9"/>
      <c r="E12" s="62"/>
      <c r="F12" s="65"/>
      <c r="G12" s="64"/>
    </row>
    <row r="13" spans="1:7" x14ac:dyDescent="0.25">
      <c r="A13" s="12"/>
      <c r="B13" s="4" t="s">
        <v>193</v>
      </c>
      <c r="C13" s="7"/>
      <c r="D13" s="9"/>
      <c r="E13" s="62"/>
      <c r="F13" s="65"/>
      <c r="G13" s="64"/>
    </row>
    <row r="14" spans="1:7" x14ac:dyDescent="0.25">
      <c r="A14" s="12"/>
      <c r="B14" s="4"/>
      <c r="C14" s="7"/>
      <c r="D14" s="9"/>
      <c r="E14" s="62"/>
      <c r="F14" s="65"/>
      <c r="G14" s="64"/>
    </row>
    <row r="15" spans="1:7" x14ac:dyDescent="0.25">
      <c r="A15" s="12"/>
      <c r="B15" s="4"/>
      <c r="C15" s="7"/>
      <c r="D15" s="9"/>
      <c r="E15" s="62"/>
      <c r="F15" s="65"/>
      <c r="G15" s="64"/>
    </row>
    <row r="16" spans="1:7" x14ac:dyDescent="0.25">
      <c r="A16" s="12"/>
      <c r="B16" s="4"/>
      <c r="C16" s="7"/>
      <c r="D16" s="9"/>
      <c r="E16" s="62"/>
      <c r="F16" s="65"/>
      <c r="G16" s="64"/>
    </row>
    <row r="17" spans="1:7" x14ac:dyDescent="0.25">
      <c r="A17" s="12"/>
      <c r="B17" s="4"/>
      <c r="C17" s="7"/>
      <c r="D17" s="9"/>
      <c r="E17" s="62"/>
      <c r="F17" s="65"/>
      <c r="G17" s="64"/>
    </row>
    <row r="18" spans="1:7" x14ac:dyDescent="0.25">
      <c r="A18" s="12"/>
      <c r="B18" s="4"/>
      <c r="C18" s="7"/>
      <c r="D18" s="9"/>
      <c r="E18" s="62"/>
      <c r="F18" s="65"/>
      <c r="G18" s="64"/>
    </row>
    <row r="19" spans="1:7" x14ac:dyDescent="0.25">
      <c r="A19" s="12"/>
      <c r="B19" s="4"/>
      <c r="C19" s="7"/>
      <c r="D19" s="9"/>
      <c r="E19" s="62"/>
      <c r="F19" s="65"/>
      <c r="G19" s="64"/>
    </row>
    <row r="20" spans="1:7" x14ac:dyDescent="0.25">
      <c r="A20" s="12"/>
      <c r="B20" s="4"/>
      <c r="C20" s="7"/>
      <c r="D20" s="9"/>
      <c r="E20" s="62"/>
      <c r="F20" s="65"/>
      <c r="G20" s="64"/>
    </row>
    <row r="21" spans="1:7" ht="38.25" x14ac:dyDescent="0.25">
      <c r="A21" s="12" t="s">
        <v>41</v>
      </c>
      <c r="B21" s="11" t="s">
        <v>49</v>
      </c>
      <c r="C21" s="14" t="s">
        <v>340</v>
      </c>
      <c r="D21" s="11" t="s">
        <v>49</v>
      </c>
      <c r="E21" s="63">
        <v>6</v>
      </c>
      <c r="F21" s="65"/>
      <c r="G21" s="64"/>
    </row>
    <row r="22" spans="1:7" ht="25.5" customHeight="1" x14ac:dyDescent="0.25">
      <c r="A22" s="18" t="s">
        <v>1</v>
      </c>
      <c r="B22" s="163" t="s">
        <v>11</v>
      </c>
      <c r="C22" s="163"/>
      <c r="D22" s="127" t="s">
        <v>291</v>
      </c>
      <c r="E22" s="191"/>
      <c r="F22" s="65"/>
      <c r="G22" s="64"/>
    </row>
    <row r="23" spans="1:7" ht="15" hidden="1" customHeight="1" x14ac:dyDescent="0.25">
      <c r="A23" s="18" t="s">
        <v>31</v>
      </c>
      <c r="B23" s="182" t="s">
        <v>76</v>
      </c>
      <c r="C23" s="183"/>
    </row>
    <row r="24" spans="1:7" ht="15" hidden="1" customHeight="1" x14ac:dyDescent="0.25">
      <c r="A24" s="18" t="s">
        <v>32</v>
      </c>
      <c r="B24" s="127" t="s">
        <v>33</v>
      </c>
      <c r="C24" s="128"/>
    </row>
    <row r="25" spans="1:7" ht="15" hidden="1" customHeight="1" x14ac:dyDescent="0.25">
      <c r="A25" s="18" t="s">
        <v>2</v>
      </c>
      <c r="B25" s="127" t="s">
        <v>34</v>
      </c>
      <c r="C25" s="128"/>
    </row>
    <row r="26" spans="1:7" ht="15" hidden="1" customHeight="1" x14ac:dyDescent="0.25">
      <c r="A26" s="18" t="s">
        <v>83</v>
      </c>
      <c r="B26" s="127" t="s">
        <v>35</v>
      </c>
      <c r="C26" s="128"/>
    </row>
    <row r="27" spans="1:7" ht="25.5" hidden="1" x14ac:dyDescent="0.25">
      <c r="A27" s="24" t="s">
        <v>79</v>
      </c>
      <c r="B27" s="164"/>
      <c r="C27" s="165"/>
    </row>
    <row r="28" spans="1:7" ht="15" hidden="1" customHeight="1" x14ac:dyDescent="0.25">
      <c r="A28" s="18" t="s">
        <v>3</v>
      </c>
      <c r="B28" s="127" t="s">
        <v>42</v>
      </c>
      <c r="C28" s="128"/>
    </row>
    <row r="29" spans="1:7" ht="25.5" hidden="1" customHeight="1" x14ac:dyDescent="0.25">
      <c r="A29" s="24" t="s">
        <v>81</v>
      </c>
      <c r="B29" s="166"/>
      <c r="C29" s="167"/>
    </row>
    <row r="30" spans="1:7" ht="15" hidden="1" customHeight="1" x14ac:dyDescent="0.25">
      <c r="A30" s="18" t="s">
        <v>4</v>
      </c>
      <c r="B30" s="127" t="s">
        <v>43</v>
      </c>
      <c r="C30" s="128"/>
    </row>
    <row r="31" spans="1:7" hidden="1" x14ac:dyDescent="0.25"/>
  </sheetData>
  <mergeCells count="13">
    <mergeCell ref="B29:C29"/>
    <mergeCell ref="B28:C28"/>
    <mergeCell ref="B30:C30"/>
    <mergeCell ref="B1:E1"/>
    <mergeCell ref="D2:E2"/>
    <mergeCell ref="D22:E22"/>
    <mergeCell ref="B27:C27"/>
    <mergeCell ref="B26:C26"/>
    <mergeCell ref="B2:C2"/>
    <mergeCell ref="B23:C23"/>
    <mergeCell ref="B22:C22"/>
    <mergeCell ref="B25:C25"/>
    <mergeCell ref="B24:C24"/>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zoomScale="75" zoomScaleNormal="75" workbookViewId="0">
      <selection activeCell="D22" sqref="D22:E22"/>
    </sheetView>
  </sheetViews>
  <sheetFormatPr defaultRowHeight="12.75" x14ac:dyDescent="0.25"/>
  <cols>
    <col min="1" max="1" width="19.5703125" style="3" customWidth="1"/>
    <col min="2" max="5" width="15.7109375" style="3" customWidth="1"/>
    <col min="6" max="16384" width="9.140625" style="3"/>
  </cols>
  <sheetData>
    <row r="1" spans="1:5" x14ac:dyDescent="0.25">
      <c r="A1" s="71" t="s">
        <v>5</v>
      </c>
      <c r="B1" s="181"/>
      <c r="C1" s="181"/>
      <c r="D1" s="181"/>
      <c r="E1" s="181"/>
    </row>
    <row r="2" spans="1:5" ht="25.5" customHeight="1" x14ac:dyDescent="0.25">
      <c r="A2" s="2" t="s">
        <v>6</v>
      </c>
      <c r="B2" s="172" t="s">
        <v>310</v>
      </c>
      <c r="C2" s="175"/>
      <c r="D2" s="162" t="s">
        <v>313</v>
      </c>
      <c r="E2" s="162"/>
    </row>
    <row r="3" spans="1:5" x14ac:dyDescent="0.25">
      <c r="A3" s="12"/>
      <c r="B3" s="67" t="s">
        <v>9</v>
      </c>
      <c r="C3" s="67" t="s">
        <v>7</v>
      </c>
      <c r="D3" s="67" t="s">
        <v>9</v>
      </c>
      <c r="E3" s="67" t="s">
        <v>7</v>
      </c>
    </row>
    <row r="4" spans="1:5" ht="25.5" x14ac:dyDescent="0.25">
      <c r="A4" s="12"/>
      <c r="B4" s="9" t="s">
        <v>311</v>
      </c>
      <c r="C4" s="10">
        <v>4</v>
      </c>
      <c r="D4" s="9" t="s">
        <v>158</v>
      </c>
      <c r="E4" s="10">
        <v>2</v>
      </c>
    </row>
    <row r="5" spans="1:5" x14ac:dyDescent="0.25">
      <c r="A5" s="12"/>
      <c r="B5" s="9"/>
      <c r="C5" s="10"/>
      <c r="D5" s="9"/>
      <c r="E5" s="10"/>
    </row>
    <row r="6" spans="1:5" x14ac:dyDescent="0.25">
      <c r="A6" s="12"/>
      <c r="B6" s="9"/>
      <c r="C6" s="10"/>
      <c r="D6" s="9"/>
      <c r="E6" s="10"/>
    </row>
    <row r="7" spans="1:5" x14ac:dyDescent="0.25">
      <c r="A7" s="12"/>
      <c r="B7" s="9"/>
      <c r="C7" s="10"/>
      <c r="D7" s="9"/>
      <c r="E7" s="10"/>
    </row>
    <row r="8" spans="1:5" x14ac:dyDescent="0.25">
      <c r="A8" s="12"/>
      <c r="B8" s="9"/>
      <c r="C8" s="10"/>
      <c r="D8" s="9"/>
      <c r="E8" s="10"/>
    </row>
    <row r="9" spans="1:5" x14ac:dyDescent="0.25">
      <c r="A9" s="12"/>
      <c r="B9" s="9"/>
      <c r="C9" s="10"/>
      <c r="D9" s="9"/>
      <c r="E9" s="10"/>
    </row>
    <row r="10" spans="1:5" x14ac:dyDescent="0.25">
      <c r="A10" s="12"/>
      <c r="B10" s="9"/>
      <c r="C10" s="10"/>
      <c r="D10" s="9"/>
      <c r="E10" s="10"/>
    </row>
    <row r="11" spans="1:5" x14ac:dyDescent="0.25">
      <c r="A11" s="12"/>
      <c r="B11" s="9"/>
      <c r="C11" s="10"/>
      <c r="D11" s="9"/>
      <c r="E11" s="10"/>
    </row>
    <row r="12" spans="1:5" x14ac:dyDescent="0.25">
      <c r="A12" s="12"/>
      <c r="B12" s="9"/>
      <c r="C12" s="10"/>
      <c r="D12" s="9"/>
      <c r="E12" s="10"/>
    </row>
    <row r="13" spans="1:5" x14ac:dyDescent="0.25">
      <c r="A13" s="12"/>
      <c r="B13" s="9"/>
      <c r="C13" s="10"/>
      <c r="D13" s="9"/>
      <c r="E13" s="10"/>
    </row>
    <row r="14" spans="1:5" x14ac:dyDescent="0.25">
      <c r="A14" s="12"/>
      <c r="B14" s="9"/>
      <c r="C14" s="10"/>
      <c r="D14" s="9"/>
      <c r="E14" s="10"/>
    </row>
    <row r="15" spans="1:5" x14ac:dyDescent="0.25">
      <c r="A15" s="12"/>
      <c r="B15" s="9"/>
      <c r="C15" s="10"/>
      <c r="D15" s="9"/>
      <c r="E15" s="10"/>
    </row>
    <row r="16" spans="1:5" x14ac:dyDescent="0.25">
      <c r="A16" s="12"/>
      <c r="B16" s="9"/>
      <c r="C16" s="10"/>
      <c r="D16" s="9"/>
      <c r="E16" s="10"/>
    </row>
    <row r="17" spans="1:5" x14ac:dyDescent="0.25">
      <c r="A17" s="12"/>
      <c r="B17" s="9"/>
      <c r="C17" s="10"/>
      <c r="D17" s="9"/>
      <c r="E17" s="10"/>
    </row>
    <row r="18" spans="1:5" x14ac:dyDescent="0.25">
      <c r="A18" s="12"/>
      <c r="B18" s="9"/>
      <c r="C18" s="10"/>
      <c r="D18" s="9"/>
      <c r="E18" s="10"/>
    </row>
    <row r="19" spans="1:5" x14ac:dyDescent="0.25">
      <c r="A19" s="12"/>
      <c r="B19" s="9"/>
      <c r="C19" s="10"/>
      <c r="D19" s="9"/>
      <c r="E19" s="10"/>
    </row>
    <row r="20" spans="1:5" x14ac:dyDescent="0.25">
      <c r="A20" s="12"/>
      <c r="B20" s="9"/>
      <c r="C20" s="10"/>
      <c r="D20" s="9"/>
      <c r="E20" s="10"/>
    </row>
    <row r="21" spans="1:5" s="13" customFormat="1" ht="25.5" x14ac:dyDescent="0.25">
      <c r="A21" s="12" t="s">
        <v>41</v>
      </c>
      <c r="B21" s="11" t="s">
        <v>49</v>
      </c>
      <c r="C21" s="14">
        <f>SUM(C4:C20)</f>
        <v>4</v>
      </c>
      <c r="D21" s="11" t="s">
        <v>49</v>
      </c>
      <c r="E21" s="14">
        <v>2</v>
      </c>
    </row>
    <row r="22" spans="1:5" ht="25.5" customHeight="1" x14ac:dyDescent="0.25">
      <c r="A22" s="18" t="s">
        <v>1</v>
      </c>
      <c r="B22" s="192" t="s">
        <v>217</v>
      </c>
      <c r="C22" s="193"/>
      <c r="D22" s="170" t="s">
        <v>291</v>
      </c>
      <c r="E22" s="171"/>
    </row>
    <row r="23" spans="1:5" ht="15" hidden="1" customHeight="1" x14ac:dyDescent="0.25">
      <c r="A23" s="18" t="s">
        <v>31</v>
      </c>
      <c r="B23" s="127" t="s">
        <v>172</v>
      </c>
      <c r="C23" s="128"/>
    </row>
    <row r="24" spans="1:5" ht="15" hidden="1" customHeight="1" x14ac:dyDescent="0.25">
      <c r="A24" s="18" t="s">
        <v>32</v>
      </c>
      <c r="B24" s="127" t="s">
        <v>173</v>
      </c>
      <c r="C24" s="128"/>
    </row>
    <row r="25" spans="1:5" ht="15" hidden="1" customHeight="1" x14ac:dyDescent="0.25">
      <c r="A25" s="18" t="s">
        <v>2</v>
      </c>
      <c r="B25" s="127" t="s">
        <v>174</v>
      </c>
      <c r="C25" s="128"/>
    </row>
    <row r="26" spans="1:5" ht="15" hidden="1" customHeight="1" x14ac:dyDescent="0.25">
      <c r="A26" s="18" t="s">
        <v>83</v>
      </c>
      <c r="B26" s="127" t="s">
        <v>175</v>
      </c>
      <c r="C26" s="128"/>
    </row>
    <row r="27" spans="1:5" ht="25.5" hidden="1" x14ac:dyDescent="0.25">
      <c r="A27" s="24" t="s">
        <v>79</v>
      </c>
      <c r="B27" s="166"/>
      <c r="C27" s="167"/>
    </row>
    <row r="28" spans="1:5" ht="15" hidden="1" customHeight="1" x14ac:dyDescent="0.25">
      <c r="A28" s="18" t="s">
        <v>3</v>
      </c>
      <c r="B28" s="127" t="s">
        <v>177</v>
      </c>
      <c r="C28" s="128"/>
    </row>
    <row r="29" spans="1:5" ht="25.5" hidden="1" customHeight="1" x14ac:dyDescent="0.25">
      <c r="A29" s="24" t="s">
        <v>81</v>
      </c>
      <c r="B29" s="166"/>
      <c r="C29" s="167"/>
    </row>
    <row r="30" spans="1:5" ht="15" hidden="1" customHeight="1" x14ac:dyDescent="0.25">
      <c r="A30" s="18" t="s">
        <v>4</v>
      </c>
      <c r="B30" s="127" t="s">
        <v>178</v>
      </c>
      <c r="C30" s="128"/>
    </row>
    <row r="31" spans="1:5" hidden="1" x14ac:dyDescent="0.25"/>
  </sheetData>
  <mergeCells count="14">
    <mergeCell ref="D1:E1"/>
    <mergeCell ref="D22:E22"/>
    <mergeCell ref="D2:E2"/>
    <mergeCell ref="B28:C28"/>
    <mergeCell ref="B30:C30"/>
    <mergeCell ref="B29:C29"/>
    <mergeCell ref="B27:C27"/>
    <mergeCell ref="B25:C25"/>
    <mergeCell ref="B2:C2"/>
    <mergeCell ref="B1:C1"/>
    <mergeCell ref="B22:C22"/>
    <mergeCell ref="B24:C24"/>
    <mergeCell ref="B26:C26"/>
    <mergeCell ref="B23:C23"/>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zoomScale="75" zoomScaleNormal="75" workbookViewId="0">
      <selection activeCell="B3" sqref="B1:E1048576"/>
    </sheetView>
  </sheetViews>
  <sheetFormatPr defaultRowHeight="12.75" x14ac:dyDescent="0.2"/>
  <cols>
    <col min="1" max="1" width="19.5703125" style="59" customWidth="1"/>
    <col min="2" max="5" width="15.7109375" style="59" customWidth="1"/>
    <col min="6" max="16384" width="9.140625" style="59"/>
  </cols>
  <sheetData>
    <row r="1" spans="1:5" ht="18.75" customHeight="1" x14ac:dyDescent="0.2">
      <c r="A1" s="71" t="s">
        <v>5</v>
      </c>
      <c r="B1" s="181" t="s">
        <v>194</v>
      </c>
      <c r="C1" s="181"/>
      <c r="D1" s="181"/>
      <c r="E1" s="181"/>
    </row>
    <row r="2" spans="1:5" ht="25.5" customHeight="1" x14ac:dyDescent="0.2">
      <c r="A2" s="2" t="s">
        <v>6</v>
      </c>
      <c r="B2" s="162" t="s">
        <v>329</v>
      </c>
      <c r="C2" s="162"/>
      <c r="D2" s="172" t="s">
        <v>310</v>
      </c>
      <c r="E2" s="175"/>
    </row>
    <row r="3" spans="1:5" ht="25.5" x14ac:dyDescent="0.2">
      <c r="A3" s="12"/>
      <c r="B3" s="67" t="s">
        <v>9</v>
      </c>
      <c r="C3" s="67" t="s">
        <v>7</v>
      </c>
      <c r="D3" s="73"/>
      <c r="E3" s="73"/>
    </row>
    <row r="4" spans="1:5" ht="25.5" x14ac:dyDescent="0.2">
      <c r="A4" s="12"/>
      <c r="B4" s="4" t="s">
        <v>195</v>
      </c>
      <c r="C4" s="7"/>
      <c r="D4" s="68" t="s">
        <v>218</v>
      </c>
      <c r="E4" s="10">
        <v>4</v>
      </c>
    </row>
    <row r="5" spans="1:5" x14ac:dyDescent="0.2">
      <c r="A5" s="12"/>
      <c r="B5" s="4" t="s">
        <v>196</v>
      </c>
      <c r="C5" s="7"/>
      <c r="D5" s="9"/>
      <c r="E5" s="10"/>
    </row>
    <row r="6" spans="1:5" x14ac:dyDescent="0.2">
      <c r="A6" s="12"/>
      <c r="B6" s="4" t="s">
        <v>197</v>
      </c>
      <c r="C6" s="7"/>
      <c r="D6" s="9"/>
      <c r="E6" s="10"/>
    </row>
    <row r="7" spans="1:5" x14ac:dyDescent="0.2">
      <c r="A7" s="12"/>
      <c r="B7" s="4" t="s">
        <v>198</v>
      </c>
      <c r="C7" s="7"/>
      <c r="D7" s="9"/>
      <c r="E7" s="10"/>
    </row>
    <row r="8" spans="1:5" x14ac:dyDescent="0.2">
      <c r="A8" s="12"/>
      <c r="B8" s="4" t="s">
        <v>199</v>
      </c>
      <c r="C8" s="7"/>
      <c r="D8" s="9"/>
      <c r="E8" s="10"/>
    </row>
    <row r="9" spans="1:5" x14ac:dyDescent="0.2">
      <c r="A9" s="12"/>
      <c r="B9" s="4" t="s">
        <v>200</v>
      </c>
      <c r="C9" s="7"/>
      <c r="D9" s="9"/>
      <c r="E9" s="10"/>
    </row>
    <row r="10" spans="1:5" x14ac:dyDescent="0.2">
      <c r="A10" s="12"/>
      <c r="B10" s="4" t="s">
        <v>201</v>
      </c>
      <c r="C10" s="7"/>
      <c r="D10" s="9"/>
      <c r="E10" s="10"/>
    </row>
    <row r="11" spans="1:5" x14ac:dyDescent="0.2">
      <c r="A11" s="12"/>
      <c r="B11" s="4" t="s">
        <v>202</v>
      </c>
      <c r="C11" s="7"/>
      <c r="D11" s="9"/>
      <c r="E11" s="10"/>
    </row>
    <row r="12" spans="1:5" x14ac:dyDescent="0.2">
      <c r="A12" s="12"/>
      <c r="B12" s="4" t="s">
        <v>203</v>
      </c>
      <c r="C12" s="7"/>
      <c r="D12" s="9"/>
      <c r="E12" s="10"/>
    </row>
    <row r="13" spans="1:5" x14ac:dyDescent="0.2">
      <c r="A13" s="12"/>
      <c r="B13" s="4" t="s">
        <v>204</v>
      </c>
      <c r="C13" s="7"/>
      <c r="D13" s="9"/>
      <c r="E13" s="10"/>
    </row>
    <row r="14" spans="1:5" x14ac:dyDescent="0.2">
      <c r="A14" s="12"/>
      <c r="B14" s="4" t="s">
        <v>205</v>
      </c>
      <c r="C14" s="7"/>
      <c r="D14" s="9"/>
      <c r="E14" s="10"/>
    </row>
    <row r="15" spans="1:5" x14ac:dyDescent="0.2">
      <c r="A15" s="12"/>
      <c r="B15" s="4" t="s">
        <v>206</v>
      </c>
      <c r="C15" s="7"/>
      <c r="D15" s="9"/>
      <c r="E15" s="10"/>
    </row>
    <row r="16" spans="1:5" x14ac:dyDescent="0.2">
      <c r="A16" s="12"/>
      <c r="B16" s="4" t="s">
        <v>207</v>
      </c>
      <c r="C16" s="7"/>
      <c r="D16" s="9"/>
      <c r="E16" s="10"/>
    </row>
    <row r="17" spans="1:5" x14ac:dyDescent="0.2">
      <c r="A17" s="12"/>
      <c r="B17" s="4"/>
      <c r="C17" s="7"/>
      <c r="D17" s="9"/>
      <c r="E17" s="10"/>
    </row>
    <row r="18" spans="1:5" x14ac:dyDescent="0.2">
      <c r="A18" s="12"/>
      <c r="B18" s="4"/>
      <c r="C18" s="7"/>
      <c r="D18" s="9"/>
      <c r="E18" s="10"/>
    </row>
    <row r="19" spans="1:5" x14ac:dyDescent="0.2">
      <c r="A19" s="12"/>
      <c r="B19" s="4"/>
      <c r="C19" s="7"/>
      <c r="D19" s="9"/>
      <c r="E19" s="10"/>
    </row>
    <row r="20" spans="1:5" x14ac:dyDescent="0.2">
      <c r="A20" s="12"/>
      <c r="B20" s="4"/>
      <c r="C20" s="7"/>
      <c r="D20" s="9"/>
      <c r="E20" s="10"/>
    </row>
    <row r="21" spans="1:5" ht="38.25" customHeight="1" x14ac:dyDescent="0.2">
      <c r="A21" s="12" t="s">
        <v>41</v>
      </c>
      <c r="B21" s="11" t="s">
        <v>49</v>
      </c>
      <c r="C21" s="14" t="s">
        <v>328</v>
      </c>
      <c r="D21" s="9" t="s">
        <v>314</v>
      </c>
      <c r="E21" s="10">
        <v>4</v>
      </c>
    </row>
    <row r="22" spans="1:5" ht="25.5" customHeight="1" x14ac:dyDescent="0.2">
      <c r="A22" s="18" t="s">
        <v>1</v>
      </c>
      <c r="B22" s="163" t="s">
        <v>11</v>
      </c>
      <c r="C22" s="163"/>
      <c r="D22" s="170" t="s">
        <v>315</v>
      </c>
      <c r="E22" s="171"/>
    </row>
    <row r="23" spans="1:5" ht="15" hidden="1" customHeight="1" x14ac:dyDescent="0.2">
      <c r="A23" s="18" t="s">
        <v>31</v>
      </c>
      <c r="B23" s="182" t="s">
        <v>76</v>
      </c>
      <c r="C23" s="183"/>
    </row>
    <row r="24" spans="1:5" ht="15" hidden="1" customHeight="1" x14ac:dyDescent="0.2">
      <c r="A24" s="18" t="s">
        <v>32</v>
      </c>
      <c r="B24" s="127" t="s">
        <v>33</v>
      </c>
      <c r="C24" s="128"/>
    </row>
    <row r="25" spans="1:5" ht="15" hidden="1" customHeight="1" x14ac:dyDescent="0.2">
      <c r="A25" s="18" t="s">
        <v>2</v>
      </c>
      <c r="B25" s="127" t="s">
        <v>34</v>
      </c>
      <c r="C25" s="128"/>
    </row>
    <row r="26" spans="1:5" ht="15" hidden="1" customHeight="1" x14ac:dyDescent="0.2">
      <c r="A26" s="18" t="s">
        <v>83</v>
      </c>
      <c r="B26" s="127" t="s">
        <v>35</v>
      </c>
      <c r="C26" s="128"/>
    </row>
    <row r="27" spans="1:5" ht="25.5" hidden="1" x14ac:dyDescent="0.2">
      <c r="A27" s="24" t="s">
        <v>79</v>
      </c>
      <c r="B27" s="164"/>
      <c r="C27" s="165"/>
    </row>
    <row r="28" spans="1:5" ht="15" hidden="1" customHeight="1" x14ac:dyDescent="0.2">
      <c r="A28" s="18" t="s">
        <v>3</v>
      </c>
      <c r="B28" s="127" t="s">
        <v>42</v>
      </c>
      <c r="C28" s="128"/>
    </row>
    <row r="29" spans="1:5" ht="25.5" hidden="1" customHeight="1" x14ac:dyDescent="0.2">
      <c r="A29" s="24" t="s">
        <v>81</v>
      </c>
      <c r="B29" s="166"/>
      <c r="C29" s="167"/>
    </row>
    <row r="30" spans="1:5" ht="15" hidden="1" customHeight="1" x14ac:dyDescent="0.2">
      <c r="A30" s="18" t="s">
        <v>4</v>
      </c>
      <c r="B30" s="127" t="s">
        <v>43</v>
      </c>
      <c r="C30" s="128"/>
    </row>
    <row r="31" spans="1:5" hidden="1" x14ac:dyDescent="0.2"/>
  </sheetData>
  <mergeCells count="13">
    <mergeCell ref="B30:C30"/>
    <mergeCell ref="B1:E1"/>
    <mergeCell ref="B27:C27"/>
    <mergeCell ref="B26:C26"/>
    <mergeCell ref="B29:C29"/>
    <mergeCell ref="B28:C28"/>
    <mergeCell ref="B2:C2"/>
    <mergeCell ref="B23:C23"/>
    <mergeCell ref="B22:C22"/>
    <mergeCell ref="B25:C25"/>
    <mergeCell ref="B24:C24"/>
    <mergeCell ref="D2:E2"/>
    <mergeCell ref="D22:E22"/>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
  <sheetViews>
    <sheetView zoomScale="75" zoomScaleNormal="75" workbookViewId="0">
      <selection activeCell="J13" sqref="J13"/>
    </sheetView>
  </sheetViews>
  <sheetFormatPr defaultRowHeight="15" x14ac:dyDescent="0.25"/>
  <cols>
    <col min="1" max="1" width="19.42578125" customWidth="1"/>
    <col min="2" max="5" width="15.7109375" customWidth="1"/>
    <col min="6" max="7" width="15.7109375" style="28" customWidth="1"/>
  </cols>
  <sheetData>
    <row r="1" spans="1:7" ht="18.75" x14ac:dyDescent="0.25">
      <c r="A1" s="17" t="s">
        <v>5</v>
      </c>
      <c r="B1" s="189" t="s">
        <v>208</v>
      </c>
      <c r="C1" s="189"/>
      <c r="D1" s="189"/>
      <c r="E1" s="189"/>
      <c r="F1" s="189"/>
      <c r="G1" s="189"/>
    </row>
    <row r="2" spans="1:7" ht="25.5" customHeight="1" x14ac:dyDescent="0.25">
      <c r="A2" s="2" t="s">
        <v>6</v>
      </c>
      <c r="B2" s="162" t="s">
        <v>329</v>
      </c>
      <c r="C2" s="162"/>
      <c r="D2" s="162" t="s">
        <v>310</v>
      </c>
      <c r="E2" s="162"/>
      <c r="F2" s="162" t="s">
        <v>313</v>
      </c>
      <c r="G2" s="162"/>
    </row>
    <row r="3" spans="1:7" ht="25.5" x14ac:dyDescent="0.25">
      <c r="A3" s="12"/>
      <c r="B3" s="56" t="s">
        <v>9</v>
      </c>
      <c r="C3" s="56" t="s">
        <v>7</v>
      </c>
      <c r="D3" s="56" t="s">
        <v>9</v>
      </c>
      <c r="E3" s="56" t="s">
        <v>7</v>
      </c>
      <c r="F3" s="56" t="s">
        <v>9</v>
      </c>
      <c r="G3" s="56" t="s">
        <v>7</v>
      </c>
    </row>
    <row r="4" spans="1:7" ht="25.5" x14ac:dyDescent="0.25">
      <c r="A4" s="12"/>
      <c r="B4" s="4" t="s">
        <v>209</v>
      </c>
      <c r="C4" s="7"/>
      <c r="D4" s="29" t="s">
        <v>311</v>
      </c>
      <c r="E4" s="10">
        <v>4</v>
      </c>
      <c r="F4" s="9" t="s">
        <v>297</v>
      </c>
      <c r="G4" s="10">
        <v>2</v>
      </c>
    </row>
    <row r="5" spans="1:7" x14ac:dyDescent="0.25">
      <c r="A5" s="12"/>
      <c r="B5" s="4" t="s">
        <v>210</v>
      </c>
      <c r="C5" s="7"/>
      <c r="D5" s="29"/>
      <c r="E5" s="29"/>
      <c r="F5" s="9"/>
      <c r="G5" s="10"/>
    </row>
    <row r="6" spans="1:7" x14ac:dyDescent="0.25">
      <c r="A6" s="12"/>
      <c r="B6" s="4" t="s">
        <v>211</v>
      </c>
      <c r="C6" s="7"/>
      <c r="D6" s="29"/>
      <c r="E6" s="29"/>
      <c r="F6" s="9"/>
      <c r="G6" s="10"/>
    </row>
    <row r="7" spans="1:7" x14ac:dyDescent="0.25">
      <c r="A7" s="12"/>
      <c r="B7" s="4" t="s">
        <v>212</v>
      </c>
      <c r="C7" s="7"/>
      <c r="D7" s="29"/>
      <c r="E7" s="29"/>
      <c r="F7" s="9"/>
      <c r="G7" s="10"/>
    </row>
    <row r="8" spans="1:7" x14ac:dyDescent="0.25">
      <c r="A8" s="12"/>
      <c r="B8" s="4" t="s">
        <v>91</v>
      </c>
      <c r="C8" s="7"/>
      <c r="D8" s="29"/>
      <c r="E8" s="29"/>
      <c r="F8" s="9"/>
      <c r="G8" s="10"/>
    </row>
    <row r="9" spans="1:7" x14ac:dyDescent="0.25">
      <c r="A9" s="12"/>
      <c r="B9" s="4" t="s">
        <v>213</v>
      </c>
      <c r="C9" s="7"/>
      <c r="D9" s="29"/>
      <c r="E9" s="29"/>
      <c r="F9" s="9"/>
      <c r="G9" s="10"/>
    </row>
    <row r="10" spans="1:7" x14ac:dyDescent="0.25">
      <c r="A10" s="12"/>
      <c r="B10" s="4" t="s">
        <v>214</v>
      </c>
      <c r="C10" s="7"/>
      <c r="D10" s="32"/>
      <c r="E10" s="29"/>
      <c r="F10" s="9"/>
      <c r="G10" s="10"/>
    </row>
    <row r="11" spans="1:7" x14ac:dyDescent="0.25">
      <c r="A11" s="12"/>
      <c r="B11" s="4" t="s">
        <v>215</v>
      </c>
      <c r="C11" s="7"/>
      <c r="D11" s="29"/>
      <c r="E11" s="29"/>
      <c r="F11" s="9"/>
      <c r="G11" s="10"/>
    </row>
    <row r="12" spans="1:7" x14ac:dyDescent="0.25">
      <c r="A12" s="12"/>
      <c r="B12" s="4"/>
      <c r="C12" s="7"/>
      <c r="D12" s="29"/>
      <c r="E12" s="29"/>
      <c r="F12" s="9"/>
      <c r="G12" s="10"/>
    </row>
    <row r="13" spans="1:7" ht="43.5" customHeight="1" x14ac:dyDescent="0.25">
      <c r="A13" s="12" t="s">
        <v>41</v>
      </c>
      <c r="B13" s="11" t="s">
        <v>49</v>
      </c>
      <c r="C13" s="14" t="s">
        <v>328</v>
      </c>
      <c r="D13" s="11" t="s">
        <v>49</v>
      </c>
      <c r="E13" s="14">
        <f>SUM(E4:E12)</f>
        <v>4</v>
      </c>
      <c r="F13" s="11" t="s">
        <v>49</v>
      </c>
      <c r="G13" s="14">
        <f>G4</f>
        <v>2</v>
      </c>
    </row>
    <row r="14" spans="1:7" ht="25.5" customHeight="1" x14ac:dyDescent="0.25">
      <c r="A14" s="18" t="s">
        <v>1</v>
      </c>
      <c r="B14" s="163" t="s">
        <v>11</v>
      </c>
      <c r="C14" s="163"/>
      <c r="D14" s="163" t="s">
        <v>217</v>
      </c>
      <c r="E14" s="163"/>
      <c r="F14" s="127" t="s">
        <v>272</v>
      </c>
      <c r="G14" s="128"/>
    </row>
    <row r="15" spans="1:7" ht="15" hidden="1" customHeight="1" x14ac:dyDescent="0.25">
      <c r="A15" s="18" t="s">
        <v>31</v>
      </c>
      <c r="B15" s="182" t="s">
        <v>76</v>
      </c>
      <c r="C15" s="183"/>
      <c r="D15" s="60" t="s">
        <v>172</v>
      </c>
      <c r="E15" s="61"/>
    </row>
    <row r="16" spans="1:7" ht="15" hidden="1" customHeight="1" x14ac:dyDescent="0.25">
      <c r="A16" s="18" t="s">
        <v>32</v>
      </c>
      <c r="B16" s="127" t="s">
        <v>33</v>
      </c>
      <c r="C16" s="128"/>
      <c r="D16" s="20" t="s">
        <v>173</v>
      </c>
      <c r="E16" s="21"/>
    </row>
    <row r="17" spans="1:5" ht="15" hidden="1" customHeight="1" x14ac:dyDescent="0.25">
      <c r="A17" s="18" t="s">
        <v>2</v>
      </c>
      <c r="B17" s="127" t="s">
        <v>34</v>
      </c>
      <c r="C17" s="128"/>
      <c r="D17" s="20" t="s">
        <v>174</v>
      </c>
      <c r="E17" s="21"/>
    </row>
    <row r="18" spans="1:5" ht="15" hidden="1" customHeight="1" x14ac:dyDescent="0.25">
      <c r="A18" s="18" t="s">
        <v>83</v>
      </c>
      <c r="B18" s="127" t="s">
        <v>35</v>
      </c>
      <c r="C18" s="128"/>
      <c r="D18" s="20" t="s">
        <v>175</v>
      </c>
      <c r="E18" s="21"/>
    </row>
    <row r="19" spans="1:5" ht="25.5" hidden="1" x14ac:dyDescent="0.25">
      <c r="A19" s="24" t="s">
        <v>79</v>
      </c>
      <c r="B19" s="164"/>
      <c r="C19" s="165"/>
      <c r="D19" s="30"/>
      <c r="E19" s="31"/>
    </row>
    <row r="20" spans="1:5" ht="15" hidden="1" customHeight="1" x14ac:dyDescent="0.25">
      <c r="A20" s="18" t="s">
        <v>3</v>
      </c>
      <c r="B20" s="127" t="s">
        <v>42</v>
      </c>
      <c r="C20" s="128"/>
      <c r="D20" s="20" t="s">
        <v>177</v>
      </c>
      <c r="E20" s="21"/>
    </row>
    <row r="21" spans="1:5" ht="25.5" hidden="1" customHeight="1" x14ac:dyDescent="0.25">
      <c r="A21" s="24" t="s">
        <v>81</v>
      </c>
      <c r="B21" s="166"/>
      <c r="C21" s="167"/>
      <c r="D21" s="30"/>
      <c r="E21" s="31"/>
    </row>
    <row r="22" spans="1:5" ht="15" hidden="1" customHeight="1" x14ac:dyDescent="0.25">
      <c r="A22" s="18" t="s">
        <v>4</v>
      </c>
      <c r="B22" s="127" t="s">
        <v>43</v>
      </c>
      <c r="C22" s="128"/>
      <c r="D22" s="20" t="s">
        <v>178</v>
      </c>
      <c r="E22" s="21"/>
    </row>
  </sheetData>
  <mergeCells count="15">
    <mergeCell ref="B1:G1"/>
    <mergeCell ref="F2:G2"/>
    <mergeCell ref="F14:G14"/>
    <mergeCell ref="D2:E2"/>
    <mergeCell ref="B22:C22"/>
    <mergeCell ref="B21:C21"/>
    <mergeCell ref="B20:C20"/>
    <mergeCell ref="B19:C19"/>
    <mergeCell ref="B18:C18"/>
    <mergeCell ref="B17:C17"/>
    <mergeCell ref="B16:C16"/>
    <mergeCell ref="D14:E14"/>
    <mergeCell ref="B15:C15"/>
    <mergeCell ref="B14:C14"/>
    <mergeCell ref="B2:C2"/>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1"/>
  <sheetViews>
    <sheetView zoomScale="75" zoomScaleNormal="75" workbookViewId="0">
      <selection activeCell="O10" sqref="O10"/>
    </sheetView>
  </sheetViews>
  <sheetFormatPr defaultRowHeight="12.75" x14ac:dyDescent="0.2"/>
  <cols>
    <col min="1" max="1" width="19.5703125" style="59" customWidth="1"/>
    <col min="2" max="5" width="15.7109375" style="59" customWidth="1"/>
    <col min="6" max="7" width="15.7109375" style="3" customWidth="1"/>
    <col min="8" max="16384" width="9.140625" style="59"/>
  </cols>
  <sheetData>
    <row r="1" spans="1:7" x14ac:dyDescent="0.2">
      <c r="A1" s="71" t="s">
        <v>5</v>
      </c>
      <c r="B1" s="74"/>
      <c r="C1" s="71"/>
      <c r="D1" s="181" t="s">
        <v>220</v>
      </c>
      <c r="E1" s="181"/>
      <c r="F1" s="181"/>
      <c r="G1" s="181"/>
    </row>
    <row r="2" spans="1:7" ht="25.5" customHeight="1" x14ac:dyDescent="0.2">
      <c r="A2" s="2" t="s">
        <v>6</v>
      </c>
      <c r="B2" s="162" t="s">
        <v>329</v>
      </c>
      <c r="C2" s="194"/>
      <c r="D2" s="194" t="s">
        <v>310</v>
      </c>
      <c r="E2" s="194"/>
      <c r="F2" s="162" t="s">
        <v>313</v>
      </c>
      <c r="G2" s="162"/>
    </row>
    <row r="3" spans="1:7" ht="25.5" x14ac:dyDescent="0.2">
      <c r="A3" s="12"/>
      <c r="B3" s="67" t="s">
        <v>9</v>
      </c>
      <c r="C3" s="69" t="s">
        <v>7</v>
      </c>
      <c r="D3" s="67" t="s">
        <v>9</v>
      </c>
      <c r="E3" s="67" t="s">
        <v>7</v>
      </c>
      <c r="F3" s="67" t="s">
        <v>9</v>
      </c>
      <c r="G3" s="67" t="s">
        <v>7</v>
      </c>
    </row>
    <row r="4" spans="1:7" ht="25.5" x14ac:dyDescent="0.2">
      <c r="A4" s="12"/>
      <c r="B4" s="4" t="s">
        <v>216</v>
      </c>
      <c r="C4" s="4"/>
      <c r="D4" s="9" t="s">
        <v>316</v>
      </c>
      <c r="E4" s="10">
        <v>8</v>
      </c>
      <c r="F4" s="9" t="s">
        <v>298</v>
      </c>
      <c r="G4" s="9">
        <v>3</v>
      </c>
    </row>
    <row r="5" spans="1:7" x14ac:dyDescent="0.2">
      <c r="A5" s="12"/>
      <c r="B5" s="12"/>
      <c r="C5" s="12"/>
      <c r="D5" s="9"/>
      <c r="E5" s="10"/>
      <c r="F5" s="9"/>
      <c r="G5" s="9"/>
    </row>
    <row r="6" spans="1:7" x14ac:dyDescent="0.2">
      <c r="A6" s="12"/>
      <c r="B6" s="12"/>
      <c r="C6" s="12"/>
      <c r="D6" s="9"/>
      <c r="E6" s="10"/>
      <c r="F6" s="9"/>
      <c r="G6" s="9"/>
    </row>
    <row r="7" spans="1:7" x14ac:dyDescent="0.2">
      <c r="A7" s="12"/>
      <c r="B7" s="12"/>
      <c r="C7" s="12"/>
      <c r="D7" s="9"/>
      <c r="E7" s="10"/>
      <c r="F7" s="9"/>
      <c r="G7" s="9"/>
    </row>
    <row r="8" spans="1:7" x14ac:dyDescent="0.2">
      <c r="A8" s="12"/>
      <c r="B8" s="12"/>
      <c r="C8" s="12"/>
      <c r="D8" s="9"/>
      <c r="E8" s="10"/>
      <c r="F8" s="9"/>
      <c r="G8" s="9"/>
    </row>
    <row r="9" spans="1:7" x14ac:dyDescent="0.2">
      <c r="A9" s="12"/>
      <c r="B9" s="12"/>
      <c r="C9" s="12"/>
      <c r="D9" s="9"/>
      <c r="E9" s="10"/>
      <c r="F9" s="9"/>
      <c r="G9" s="9"/>
    </row>
    <row r="10" spans="1:7" x14ac:dyDescent="0.2">
      <c r="A10" s="12"/>
      <c r="B10" s="12"/>
      <c r="C10" s="12"/>
      <c r="D10" s="9"/>
      <c r="E10" s="10"/>
      <c r="F10" s="9"/>
      <c r="G10" s="9"/>
    </row>
    <row r="11" spans="1:7" x14ac:dyDescent="0.2">
      <c r="A11" s="12"/>
      <c r="B11" s="12"/>
      <c r="C11" s="12"/>
      <c r="D11" s="9"/>
      <c r="E11" s="10"/>
      <c r="F11" s="9"/>
      <c r="G11" s="9"/>
    </row>
    <row r="12" spans="1:7" x14ac:dyDescent="0.2">
      <c r="A12" s="12"/>
      <c r="B12" s="12"/>
      <c r="C12" s="12"/>
      <c r="D12" s="9"/>
      <c r="E12" s="10"/>
      <c r="F12" s="9"/>
      <c r="G12" s="9"/>
    </row>
    <row r="13" spans="1:7" x14ac:dyDescent="0.2">
      <c r="A13" s="12"/>
      <c r="B13" s="12"/>
      <c r="C13" s="12"/>
      <c r="D13" s="9"/>
      <c r="E13" s="10"/>
      <c r="F13" s="9"/>
      <c r="G13" s="9"/>
    </row>
    <row r="14" spans="1:7" x14ac:dyDescent="0.2">
      <c r="A14" s="12"/>
      <c r="B14" s="12"/>
      <c r="C14" s="12"/>
      <c r="D14" s="9"/>
      <c r="E14" s="10"/>
      <c r="F14" s="9"/>
      <c r="G14" s="9"/>
    </row>
    <row r="15" spans="1:7" x14ac:dyDescent="0.2">
      <c r="A15" s="12"/>
      <c r="B15" s="12"/>
      <c r="C15" s="12"/>
      <c r="D15" s="9"/>
      <c r="E15" s="10"/>
      <c r="F15" s="9"/>
      <c r="G15" s="9"/>
    </row>
    <row r="16" spans="1:7" x14ac:dyDescent="0.2">
      <c r="A16" s="12"/>
      <c r="B16" s="12"/>
      <c r="C16" s="12"/>
      <c r="D16" s="9"/>
      <c r="E16" s="10"/>
      <c r="F16" s="9"/>
      <c r="G16" s="9"/>
    </row>
    <row r="17" spans="1:7" x14ac:dyDescent="0.2">
      <c r="A17" s="12"/>
      <c r="B17" s="12"/>
      <c r="C17" s="12"/>
      <c r="D17" s="9"/>
      <c r="E17" s="10"/>
      <c r="F17" s="9"/>
      <c r="G17" s="9"/>
    </row>
    <row r="18" spans="1:7" x14ac:dyDescent="0.2">
      <c r="A18" s="12"/>
      <c r="B18" s="12"/>
      <c r="C18" s="12"/>
      <c r="D18" s="9"/>
      <c r="E18" s="10"/>
      <c r="F18" s="9"/>
      <c r="G18" s="9"/>
    </row>
    <row r="19" spans="1:7" x14ac:dyDescent="0.2">
      <c r="A19" s="12"/>
      <c r="B19" s="12"/>
      <c r="C19" s="12"/>
      <c r="D19" s="9"/>
      <c r="E19" s="10"/>
      <c r="F19" s="9"/>
      <c r="G19" s="9"/>
    </row>
    <row r="20" spans="1:7" x14ac:dyDescent="0.2">
      <c r="A20" s="12"/>
      <c r="B20" s="12"/>
      <c r="C20" s="12"/>
      <c r="D20" s="9"/>
      <c r="E20" s="10"/>
      <c r="F20" s="9"/>
      <c r="G20" s="9"/>
    </row>
    <row r="21" spans="1:7" ht="25.5" x14ac:dyDescent="0.2">
      <c r="A21" s="12" t="s">
        <v>41</v>
      </c>
      <c r="B21" s="12" t="s">
        <v>49</v>
      </c>
      <c r="C21" s="5" t="s">
        <v>340</v>
      </c>
      <c r="D21" s="11" t="s">
        <v>49</v>
      </c>
      <c r="E21" s="14">
        <f>SUM(E4:E20)</f>
        <v>8</v>
      </c>
      <c r="F21" s="11" t="s">
        <v>49</v>
      </c>
      <c r="G21" s="11">
        <f>G4</f>
        <v>3</v>
      </c>
    </row>
    <row r="22" spans="1:7" ht="25.5" customHeight="1" x14ac:dyDescent="0.2">
      <c r="A22" s="18" t="s">
        <v>1</v>
      </c>
      <c r="B22" s="127" t="s">
        <v>11</v>
      </c>
      <c r="C22" s="128"/>
      <c r="D22" s="127" t="s">
        <v>219</v>
      </c>
      <c r="E22" s="128"/>
      <c r="F22" s="127" t="s">
        <v>271</v>
      </c>
      <c r="G22" s="128"/>
    </row>
    <row r="23" spans="1:7" ht="102" hidden="1" customHeight="1" x14ac:dyDescent="0.2">
      <c r="A23" s="18" t="s">
        <v>31</v>
      </c>
      <c r="B23" s="127" t="s">
        <v>76</v>
      </c>
      <c r="C23" s="128"/>
      <c r="D23" s="127" t="s">
        <v>172</v>
      </c>
      <c r="E23" s="128"/>
    </row>
    <row r="24" spans="1:7" ht="15" hidden="1" customHeight="1" x14ac:dyDescent="0.2">
      <c r="A24" s="18" t="s">
        <v>32</v>
      </c>
      <c r="B24" s="127" t="s">
        <v>33</v>
      </c>
      <c r="C24" s="128"/>
      <c r="D24" s="127" t="s">
        <v>173</v>
      </c>
      <c r="E24" s="128"/>
    </row>
    <row r="25" spans="1:7" ht="15" hidden="1" customHeight="1" x14ac:dyDescent="0.2">
      <c r="A25" s="18" t="s">
        <v>2</v>
      </c>
      <c r="B25" s="127" t="s">
        <v>34</v>
      </c>
      <c r="C25" s="128"/>
      <c r="D25" s="127" t="s">
        <v>174</v>
      </c>
      <c r="E25" s="128"/>
    </row>
    <row r="26" spans="1:7" ht="15" hidden="1" customHeight="1" x14ac:dyDescent="0.2">
      <c r="A26" s="18" t="s">
        <v>83</v>
      </c>
      <c r="B26" s="127" t="s">
        <v>35</v>
      </c>
      <c r="C26" s="128"/>
      <c r="D26" s="127" t="s">
        <v>175</v>
      </c>
      <c r="E26" s="128"/>
    </row>
    <row r="27" spans="1:7" ht="25.5" hidden="1" x14ac:dyDescent="0.2">
      <c r="A27" s="24" t="s">
        <v>79</v>
      </c>
      <c r="B27" s="164"/>
      <c r="C27" s="165"/>
      <c r="D27" s="166"/>
      <c r="E27" s="167"/>
    </row>
    <row r="28" spans="1:7" ht="15" hidden="1" customHeight="1" x14ac:dyDescent="0.2">
      <c r="A28" s="18" t="s">
        <v>3</v>
      </c>
      <c r="B28" s="127" t="s">
        <v>42</v>
      </c>
      <c r="C28" s="128"/>
      <c r="D28" s="127" t="s">
        <v>177</v>
      </c>
      <c r="E28" s="128"/>
    </row>
    <row r="29" spans="1:7" ht="25.5" hidden="1" customHeight="1" x14ac:dyDescent="0.2">
      <c r="A29" s="24" t="s">
        <v>81</v>
      </c>
      <c r="B29" s="166"/>
      <c r="C29" s="167"/>
      <c r="D29" s="166"/>
      <c r="E29" s="167"/>
    </row>
    <row r="30" spans="1:7" ht="15" hidden="1" customHeight="1" x14ac:dyDescent="0.2">
      <c r="A30" s="18" t="s">
        <v>4</v>
      </c>
      <c r="B30" s="127" t="s">
        <v>43</v>
      </c>
      <c r="C30" s="128"/>
      <c r="D30" s="127" t="s">
        <v>178</v>
      </c>
      <c r="E30" s="128"/>
    </row>
    <row r="31" spans="1:7" hidden="1" x14ac:dyDescent="0.2"/>
  </sheetData>
  <mergeCells count="23">
    <mergeCell ref="D30:E30"/>
    <mergeCell ref="B2:C2"/>
    <mergeCell ref="B30:C30"/>
    <mergeCell ref="D28:E28"/>
    <mergeCell ref="D29:E29"/>
    <mergeCell ref="B29:C29"/>
    <mergeCell ref="B28:C28"/>
    <mergeCell ref="D26:E26"/>
    <mergeCell ref="D27:E27"/>
    <mergeCell ref="B27:C27"/>
    <mergeCell ref="B26:C26"/>
    <mergeCell ref="D24:E24"/>
    <mergeCell ref="D25:E25"/>
    <mergeCell ref="B25:C25"/>
    <mergeCell ref="B24:C24"/>
    <mergeCell ref="D22:E22"/>
    <mergeCell ref="F2:G2"/>
    <mergeCell ref="D1:G1"/>
    <mergeCell ref="F22:G22"/>
    <mergeCell ref="D23:E23"/>
    <mergeCell ref="B23:C23"/>
    <mergeCell ref="B22:C22"/>
    <mergeCell ref="D2:E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
  <sheetViews>
    <sheetView view="pageBreakPreview" zoomScaleNormal="100" zoomScaleSheetLayoutView="100" workbookViewId="0">
      <pane xSplit="1" ySplit="2" topLeftCell="G3" activePane="bottomRight" state="frozen"/>
      <selection pane="topRight" activeCell="B1" sqref="B1"/>
      <selection pane="bottomLeft" activeCell="A3" sqref="A3"/>
      <selection pane="bottomRight" activeCell="P7" sqref="P7:Q7"/>
    </sheetView>
  </sheetViews>
  <sheetFormatPr defaultRowHeight="12" x14ac:dyDescent="0.2"/>
  <cols>
    <col min="1" max="1" width="19.5703125" style="34" customWidth="1"/>
    <col min="2" max="3" width="9.140625" style="34" customWidth="1"/>
    <col min="4" max="5" width="9.140625" style="34"/>
    <col min="6" max="17" width="9.140625" style="34" customWidth="1"/>
    <col min="18" max="16384" width="9.140625" style="34"/>
  </cols>
  <sheetData>
    <row r="1" spans="1:19" ht="24.95" customHeight="1" x14ac:dyDescent="0.2">
      <c r="A1" s="33" t="s">
        <v>5</v>
      </c>
      <c r="B1" s="159" t="s">
        <v>221</v>
      </c>
      <c r="C1" s="160"/>
      <c r="D1" s="160"/>
      <c r="E1" s="160"/>
      <c r="F1" s="160"/>
      <c r="G1" s="160"/>
      <c r="H1" s="160"/>
      <c r="I1" s="160"/>
      <c r="J1" s="160"/>
      <c r="K1" s="160"/>
      <c r="L1" s="160"/>
      <c r="M1" s="160"/>
      <c r="N1" s="160"/>
      <c r="O1" s="160"/>
      <c r="P1" s="160"/>
      <c r="Q1" s="160"/>
      <c r="R1" s="160"/>
      <c r="S1" s="160"/>
    </row>
    <row r="2" spans="1:19" ht="24.95" customHeight="1" x14ac:dyDescent="0.2">
      <c r="A2" s="35" t="s">
        <v>6</v>
      </c>
      <c r="B2" s="156" t="s">
        <v>302</v>
      </c>
      <c r="C2" s="157"/>
      <c r="D2" s="153" t="s">
        <v>313</v>
      </c>
      <c r="E2" s="153"/>
      <c r="F2" s="153" t="s">
        <v>329</v>
      </c>
      <c r="G2" s="153"/>
      <c r="H2" s="153" t="s">
        <v>331</v>
      </c>
      <c r="I2" s="153"/>
      <c r="J2" s="154" t="s">
        <v>303</v>
      </c>
      <c r="K2" s="155"/>
      <c r="L2" s="153" t="s">
        <v>305</v>
      </c>
      <c r="M2" s="153"/>
      <c r="N2" s="153" t="s">
        <v>341</v>
      </c>
      <c r="O2" s="153"/>
      <c r="P2" s="145" t="s">
        <v>310</v>
      </c>
      <c r="Q2" s="145"/>
      <c r="R2" s="145" t="s">
        <v>342</v>
      </c>
      <c r="S2" s="145"/>
    </row>
    <row r="3" spans="1:19" ht="237" customHeight="1" x14ac:dyDescent="0.2">
      <c r="A3" s="36" t="s">
        <v>31</v>
      </c>
      <c r="B3" s="127" t="s">
        <v>70</v>
      </c>
      <c r="C3" s="128"/>
      <c r="D3" s="131" t="s">
        <v>226</v>
      </c>
      <c r="E3" s="132"/>
      <c r="F3" s="131" t="s">
        <v>76</v>
      </c>
      <c r="G3" s="132"/>
      <c r="H3" s="131" t="s">
        <v>332</v>
      </c>
      <c r="I3" s="132"/>
      <c r="J3" s="131" t="s">
        <v>304</v>
      </c>
      <c r="K3" s="132"/>
      <c r="L3" s="131" t="s">
        <v>225</v>
      </c>
      <c r="M3" s="132"/>
      <c r="N3" s="131" t="s">
        <v>77</v>
      </c>
      <c r="O3" s="132"/>
      <c r="P3" s="127" t="s">
        <v>172</v>
      </c>
      <c r="Q3" s="128"/>
      <c r="R3" s="127" t="s">
        <v>344</v>
      </c>
      <c r="S3" s="128"/>
    </row>
    <row r="4" spans="1:19" ht="111.75" customHeight="1" x14ac:dyDescent="0.2">
      <c r="A4" s="36" t="s">
        <v>32</v>
      </c>
      <c r="B4" s="127" t="s">
        <v>71</v>
      </c>
      <c r="C4" s="128"/>
      <c r="D4" s="131" t="s">
        <v>56</v>
      </c>
      <c r="E4" s="132"/>
      <c r="F4" s="131" t="s">
        <v>33</v>
      </c>
      <c r="G4" s="132"/>
      <c r="H4" s="131" t="s">
        <v>63</v>
      </c>
      <c r="I4" s="132"/>
      <c r="J4" s="131" t="s">
        <v>37</v>
      </c>
      <c r="K4" s="132"/>
      <c r="L4" s="131" t="s">
        <v>47</v>
      </c>
      <c r="M4" s="132"/>
      <c r="N4" s="131" t="s">
        <v>75</v>
      </c>
      <c r="O4" s="132"/>
      <c r="P4" s="127" t="s">
        <v>317</v>
      </c>
      <c r="Q4" s="128"/>
      <c r="R4" s="127" t="s">
        <v>345</v>
      </c>
      <c r="S4" s="128"/>
    </row>
    <row r="5" spans="1:19" ht="198" customHeight="1" x14ac:dyDescent="0.2">
      <c r="A5" s="36" t="s">
        <v>2</v>
      </c>
      <c r="B5" s="127" t="s">
        <v>72</v>
      </c>
      <c r="C5" s="128"/>
      <c r="D5" s="131" t="s">
        <v>57</v>
      </c>
      <c r="E5" s="132"/>
      <c r="F5" s="131" t="s">
        <v>34</v>
      </c>
      <c r="G5" s="132"/>
      <c r="H5" s="131" t="s">
        <v>65</v>
      </c>
      <c r="I5" s="132"/>
      <c r="J5" s="131" t="s">
        <v>64</v>
      </c>
      <c r="K5" s="132"/>
      <c r="L5" s="131" t="s">
        <v>34</v>
      </c>
      <c r="M5" s="132"/>
      <c r="N5" s="131" t="s">
        <v>50</v>
      </c>
      <c r="O5" s="132"/>
      <c r="P5" s="127" t="s">
        <v>174</v>
      </c>
      <c r="Q5" s="128"/>
      <c r="R5" s="127" t="s">
        <v>346</v>
      </c>
      <c r="S5" s="128"/>
    </row>
    <row r="6" spans="1:19" s="38" customFormat="1" ht="81" customHeight="1" x14ac:dyDescent="0.2">
      <c r="A6" s="37" t="s">
        <v>255</v>
      </c>
      <c r="B6" s="135" t="s">
        <v>265</v>
      </c>
      <c r="C6" s="136"/>
      <c r="D6" s="125"/>
      <c r="E6" s="126"/>
      <c r="F6" s="139" t="s">
        <v>263</v>
      </c>
      <c r="G6" s="140"/>
      <c r="H6" s="123" t="s">
        <v>287</v>
      </c>
      <c r="I6" s="124"/>
      <c r="J6" s="123" t="s">
        <v>259</v>
      </c>
      <c r="K6" s="124"/>
      <c r="L6" s="125"/>
      <c r="M6" s="126"/>
      <c r="N6" s="135" t="s">
        <v>263</v>
      </c>
      <c r="O6" s="136"/>
      <c r="P6" s="123" t="s">
        <v>268</v>
      </c>
      <c r="Q6" s="124"/>
      <c r="R6" s="123"/>
      <c r="S6" s="124"/>
    </row>
    <row r="7" spans="1:19" s="38" customFormat="1" ht="57" customHeight="1" x14ac:dyDescent="0.2">
      <c r="A7" s="37" t="s">
        <v>256</v>
      </c>
      <c r="B7" s="135" t="s">
        <v>263</v>
      </c>
      <c r="C7" s="136"/>
      <c r="D7" s="125"/>
      <c r="E7" s="126"/>
      <c r="F7" s="139" t="s">
        <v>263</v>
      </c>
      <c r="G7" s="140"/>
      <c r="H7" s="123" t="s">
        <v>285</v>
      </c>
      <c r="I7" s="124"/>
      <c r="J7" s="123" t="s">
        <v>260</v>
      </c>
      <c r="K7" s="124"/>
      <c r="L7" s="125"/>
      <c r="M7" s="126"/>
      <c r="N7" s="151" t="s">
        <v>261</v>
      </c>
      <c r="O7" s="152"/>
      <c r="P7" s="123" t="s">
        <v>269</v>
      </c>
      <c r="Q7" s="124"/>
      <c r="R7" s="123"/>
      <c r="S7" s="124"/>
    </row>
    <row r="8" spans="1:19" s="38" customFormat="1" ht="63.75" customHeight="1" x14ac:dyDescent="0.2">
      <c r="A8" s="37" t="s">
        <v>257</v>
      </c>
      <c r="B8" s="135" t="s">
        <v>264</v>
      </c>
      <c r="C8" s="136"/>
      <c r="D8" s="125"/>
      <c r="E8" s="126"/>
      <c r="F8" s="139" t="s">
        <v>288</v>
      </c>
      <c r="G8" s="140"/>
      <c r="H8" s="123" t="s">
        <v>286</v>
      </c>
      <c r="I8" s="124"/>
      <c r="J8" s="123" t="s">
        <v>258</v>
      </c>
      <c r="K8" s="124"/>
      <c r="L8" s="125"/>
      <c r="M8" s="126"/>
      <c r="N8" s="135" t="s">
        <v>262</v>
      </c>
      <c r="O8" s="136"/>
      <c r="P8" s="123" t="s">
        <v>267</v>
      </c>
      <c r="Q8" s="124"/>
      <c r="R8" s="123"/>
      <c r="S8" s="124"/>
    </row>
    <row r="9" spans="1:19" s="38" customFormat="1" ht="63.75" customHeight="1" x14ac:dyDescent="0.2">
      <c r="A9" s="35" t="s">
        <v>6</v>
      </c>
      <c r="B9" s="156" t="s">
        <v>68</v>
      </c>
      <c r="C9" s="157"/>
      <c r="D9" s="153" t="s">
        <v>52</v>
      </c>
      <c r="E9" s="153"/>
      <c r="F9" s="153" t="s">
        <v>12</v>
      </c>
      <c r="G9" s="153"/>
      <c r="H9" s="153" t="s">
        <v>223</v>
      </c>
      <c r="I9" s="153"/>
      <c r="J9" s="154" t="s">
        <v>222</v>
      </c>
      <c r="K9" s="155"/>
      <c r="L9" s="153" t="s">
        <v>44</v>
      </c>
      <c r="M9" s="153"/>
      <c r="N9" s="153" t="s">
        <v>8</v>
      </c>
      <c r="O9" s="153"/>
      <c r="P9" s="145" t="s">
        <v>170</v>
      </c>
      <c r="Q9" s="145"/>
      <c r="R9" s="145" t="s">
        <v>282</v>
      </c>
      <c r="S9" s="145"/>
    </row>
    <row r="10" spans="1:19" ht="57" customHeight="1" x14ac:dyDescent="0.2">
      <c r="A10" s="36" t="s">
        <v>83</v>
      </c>
      <c r="B10" s="137" t="s">
        <v>252</v>
      </c>
      <c r="C10" s="138"/>
      <c r="D10" s="131" t="s">
        <v>277</v>
      </c>
      <c r="E10" s="132"/>
      <c r="F10" s="131" t="s">
        <v>35</v>
      </c>
      <c r="G10" s="132"/>
      <c r="H10" s="131" t="s">
        <v>38</v>
      </c>
      <c r="I10" s="132"/>
      <c r="J10" s="131" t="s">
        <v>38</v>
      </c>
      <c r="K10" s="132"/>
      <c r="L10" s="131" t="s">
        <v>35</v>
      </c>
      <c r="M10" s="132"/>
      <c r="N10" s="131" t="s">
        <v>51</v>
      </c>
      <c r="O10" s="132"/>
      <c r="P10" s="127" t="s">
        <v>253</v>
      </c>
      <c r="Q10" s="128"/>
      <c r="R10" s="127" t="s">
        <v>283</v>
      </c>
      <c r="S10" s="128"/>
    </row>
    <row r="11" spans="1:19" s="38" customFormat="1" ht="267" customHeight="1" x14ac:dyDescent="0.2">
      <c r="A11" s="37" t="s">
        <v>79</v>
      </c>
      <c r="B11" s="142" t="s">
        <v>266</v>
      </c>
      <c r="C11" s="143"/>
      <c r="D11" s="137" t="s">
        <v>278</v>
      </c>
      <c r="E11" s="138"/>
      <c r="F11" s="141" t="s">
        <v>289</v>
      </c>
      <c r="G11" s="124"/>
      <c r="H11" s="135" t="s">
        <v>254</v>
      </c>
      <c r="I11" s="136"/>
      <c r="J11" s="135" t="s">
        <v>254</v>
      </c>
      <c r="K11" s="136"/>
      <c r="L11" s="135" t="s">
        <v>224</v>
      </c>
      <c r="M11" s="136"/>
      <c r="N11" s="129" t="s">
        <v>254</v>
      </c>
      <c r="O11" s="130"/>
      <c r="P11" s="123" t="s">
        <v>270</v>
      </c>
      <c r="Q11" s="124"/>
      <c r="R11" s="123" t="s">
        <v>353</v>
      </c>
      <c r="S11" s="124"/>
    </row>
    <row r="12" spans="1:19" ht="123.75" customHeight="1" x14ac:dyDescent="0.2">
      <c r="A12" s="36" t="s">
        <v>3</v>
      </c>
      <c r="B12" s="127" t="s">
        <v>300</v>
      </c>
      <c r="C12" s="128"/>
      <c r="D12" s="144">
        <v>15500</v>
      </c>
      <c r="E12" s="132"/>
      <c r="F12" s="131" t="s">
        <v>42</v>
      </c>
      <c r="G12" s="132"/>
      <c r="H12" s="131" t="s">
        <v>66</v>
      </c>
      <c r="I12" s="132"/>
      <c r="J12" s="131" t="s">
        <v>348</v>
      </c>
      <c r="K12" s="132"/>
      <c r="L12" s="133" t="s">
        <v>48</v>
      </c>
      <c r="M12" s="134"/>
      <c r="N12" s="131" t="s">
        <v>78</v>
      </c>
      <c r="O12" s="132"/>
      <c r="P12" s="127" t="s">
        <v>177</v>
      </c>
      <c r="Q12" s="128"/>
      <c r="R12" s="127" t="s">
        <v>284</v>
      </c>
      <c r="S12" s="128"/>
    </row>
    <row r="13" spans="1:19" s="70" customFormat="1" ht="93" customHeight="1" x14ac:dyDescent="0.2">
      <c r="A13" s="86" t="s">
        <v>81</v>
      </c>
      <c r="B13" s="137" t="s">
        <v>301</v>
      </c>
      <c r="C13" s="138"/>
      <c r="D13" s="148"/>
      <c r="E13" s="149"/>
      <c r="F13" s="148"/>
      <c r="G13" s="149"/>
      <c r="H13" s="137" t="s">
        <v>347</v>
      </c>
      <c r="I13" s="138"/>
      <c r="J13" s="137" t="s">
        <v>349</v>
      </c>
      <c r="K13" s="138"/>
      <c r="L13" s="150" t="s">
        <v>354</v>
      </c>
      <c r="M13" s="147"/>
      <c r="N13" s="146">
        <v>42369</v>
      </c>
      <c r="O13" s="147"/>
      <c r="P13" s="137" t="s">
        <v>350</v>
      </c>
      <c r="Q13" s="138"/>
      <c r="R13" s="158" t="s">
        <v>351</v>
      </c>
      <c r="S13" s="138"/>
    </row>
    <row r="14" spans="1:19" ht="158.25" customHeight="1" x14ac:dyDescent="0.2">
      <c r="A14" s="36" t="s">
        <v>4</v>
      </c>
      <c r="B14" s="127" t="s">
        <v>74</v>
      </c>
      <c r="C14" s="128"/>
      <c r="D14" s="131" t="s">
        <v>59</v>
      </c>
      <c r="E14" s="132"/>
      <c r="F14" s="131" t="s">
        <v>43</v>
      </c>
      <c r="G14" s="132"/>
      <c r="H14" s="131" t="s">
        <v>67</v>
      </c>
      <c r="I14" s="132"/>
      <c r="J14" s="131" t="s">
        <v>40</v>
      </c>
      <c r="K14" s="132"/>
      <c r="L14" s="131" t="s">
        <v>59</v>
      </c>
      <c r="M14" s="132"/>
      <c r="N14" s="131" t="s">
        <v>59</v>
      </c>
      <c r="O14" s="132"/>
      <c r="P14" s="127" t="s">
        <v>178</v>
      </c>
      <c r="Q14" s="128"/>
      <c r="R14" s="127"/>
      <c r="S14" s="128"/>
    </row>
  </sheetData>
  <mergeCells count="118">
    <mergeCell ref="R11:S11"/>
    <mergeCell ref="R12:S12"/>
    <mergeCell ref="R13:S13"/>
    <mergeCell ref="R14:S14"/>
    <mergeCell ref="B1:S1"/>
    <mergeCell ref="R2:S2"/>
    <mergeCell ref="R3:S3"/>
    <mergeCell ref="R4:S4"/>
    <mergeCell ref="R5:S5"/>
    <mergeCell ref="R6:S6"/>
    <mergeCell ref="R7:S7"/>
    <mergeCell ref="R8:S8"/>
    <mergeCell ref="R9:S9"/>
    <mergeCell ref="R10:S10"/>
    <mergeCell ref="P9:Q9"/>
    <mergeCell ref="B9:C9"/>
    <mergeCell ref="D9:E9"/>
    <mergeCell ref="F9:G9"/>
    <mergeCell ref="H9:I9"/>
    <mergeCell ref="J9:K9"/>
    <mergeCell ref="L9:M9"/>
    <mergeCell ref="N9:O9"/>
    <mergeCell ref="D2:E2"/>
    <mergeCell ref="F2:G2"/>
    <mergeCell ref="H2:I2"/>
    <mergeCell ref="J2:K2"/>
    <mergeCell ref="L2:M2"/>
    <mergeCell ref="N2:O2"/>
    <mergeCell ref="B2:C2"/>
    <mergeCell ref="N3:O3"/>
    <mergeCell ref="B3:C3"/>
    <mergeCell ref="H4:I4"/>
    <mergeCell ref="J4:K4"/>
    <mergeCell ref="L4:M4"/>
    <mergeCell ref="N4:O4"/>
    <mergeCell ref="D3:E3"/>
    <mergeCell ref="F3:G3"/>
    <mergeCell ref="H3:I3"/>
    <mergeCell ref="J3:K3"/>
    <mergeCell ref="L3:M3"/>
    <mergeCell ref="N5:O5"/>
    <mergeCell ref="D10:E10"/>
    <mergeCell ref="F10:G10"/>
    <mergeCell ref="H10:I10"/>
    <mergeCell ref="J10:K10"/>
    <mergeCell ref="L10:M10"/>
    <mergeCell ref="N10:O10"/>
    <mergeCell ref="D5:E5"/>
    <mergeCell ref="F5:G5"/>
    <mergeCell ref="H5:I5"/>
    <mergeCell ref="J5:K5"/>
    <mergeCell ref="L5:M5"/>
    <mergeCell ref="J6:K6"/>
    <mergeCell ref="L6:M6"/>
    <mergeCell ref="N6:O6"/>
    <mergeCell ref="D6:E6"/>
    <mergeCell ref="H6:I6"/>
    <mergeCell ref="N8:O8"/>
    <mergeCell ref="D7:E7"/>
    <mergeCell ref="D8:E8"/>
    <mergeCell ref="N7:O7"/>
    <mergeCell ref="H7:I7"/>
    <mergeCell ref="J7:K7"/>
    <mergeCell ref="L7:M7"/>
    <mergeCell ref="N13:O13"/>
    <mergeCell ref="D14:E14"/>
    <mergeCell ref="F14:G14"/>
    <mergeCell ref="H14:I14"/>
    <mergeCell ref="J14:K14"/>
    <mergeCell ref="L14:M14"/>
    <mergeCell ref="N14:O14"/>
    <mergeCell ref="D13:E13"/>
    <mergeCell ref="F13:G13"/>
    <mergeCell ref="H13:I13"/>
    <mergeCell ref="J13:K13"/>
    <mergeCell ref="L13:M13"/>
    <mergeCell ref="P13:Q13"/>
    <mergeCell ref="P14:Q14"/>
    <mergeCell ref="P2:Q2"/>
    <mergeCell ref="P3:Q3"/>
    <mergeCell ref="P4:Q4"/>
    <mergeCell ref="P5:Q5"/>
    <mergeCell ref="P6:Q6"/>
    <mergeCell ref="P10:Q10"/>
    <mergeCell ref="P7:Q7"/>
    <mergeCell ref="P8:Q8"/>
    <mergeCell ref="P11:Q11"/>
    <mergeCell ref="P12:Q12"/>
    <mergeCell ref="B13:C13"/>
    <mergeCell ref="B14:C14"/>
    <mergeCell ref="F6:G6"/>
    <mergeCell ref="F7:G7"/>
    <mergeCell ref="F8:G8"/>
    <mergeCell ref="F11:G11"/>
    <mergeCell ref="B4:C4"/>
    <mergeCell ref="B5:C5"/>
    <mergeCell ref="B6:C6"/>
    <mergeCell ref="B10:C10"/>
    <mergeCell ref="B11:C11"/>
    <mergeCell ref="B7:C7"/>
    <mergeCell ref="B8:C8"/>
    <mergeCell ref="D4:E4"/>
    <mergeCell ref="F4:G4"/>
    <mergeCell ref="D12:E12"/>
    <mergeCell ref="F12:G12"/>
    <mergeCell ref="D11:E11"/>
    <mergeCell ref="H8:I8"/>
    <mergeCell ref="J8:K8"/>
    <mergeCell ref="L8:M8"/>
    <mergeCell ref="B12:C12"/>
    <mergeCell ref="N11:O11"/>
    <mergeCell ref="H12:I12"/>
    <mergeCell ref="J12:K12"/>
    <mergeCell ref="L12:M12"/>
    <mergeCell ref="N12:O12"/>
    <mergeCell ref="H11:I11"/>
    <mergeCell ref="J11:K11"/>
    <mergeCell ref="L11:M11"/>
  </mergeCells>
  <pageMargins left="0.7" right="0.7" top="0.75" bottom="0.75" header="0.3" footer="0.3"/>
  <pageSetup paperSize="9" scale="3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zoomScale="75" zoomScaleNormal="75" workbookViewId="0">
      <selection activeCell="H22" sqref="H22"/>
    </sheetView>
  </sheetViews>
  <sheetFormatPr defaultRowHeight="12.75" x14ac:dyDescent="0.25"/>
  <cols>
    <col min="1" max="1" width="19.5703125" style="3" customWidth="1"/>
    <col min="2" max="5" width="15.7109375" style="3" customWidth="1"/>
    <col min="6" max="16384" width="9.140625" style="3"/>
  </cols>
  <sheetData>
    <row r="1" spans="1:5" x14ac:dyDescent="0.25">
      <c r="A1" s="71" t="s">
        <v>5</v>
      </c>
      <c r="B1" s="161" t="s">
        <v>121</v>
      </c>
      <c r="C1" s="161"/>
      <c r="D1" s="161"/>
      <c r="E1" s="161"/>
    </row>
    <row r="2" spans="1:5" ht="25.5" customHeight="1" x14ac:dyDescent="0.25">
      <c r="A2" s="2" t="s">
        <v>6</v>
      </c>
      <c r="B2" s="162" t="s">
        <v>305</v>
      </c>
      <c r="C2" s="162"/>
      <c r="D2" s="162" t="s">
        <v>303</v>
      </c>
      <c r="E2" s="162"/>
    </row>
    <row r="3" spans="1:5" ht="25.5" x14ac:dyDescent="0.25">
      <c r="A3" s="12"/>
      <c r="B3" s="67" t="s">
        <v>9</v>
      </c>
      <c r="C3" s="67" t="s">
        <v>7</v>
      </c>
      <c r="D3" s="67" t="s">
        <v>9</v>
      </c>
      <c r="E3" s="67" t="s">
        <v>7</v>
      </c>
    </row>
    <row r="4" spans="1:5" x14ac:dyDescent="0.25">
      <c r="A4" s="12"/>
      <c r="B4" s="7" t="s">
        <v>45</v>
      </c>
      <c r="C4" s="7">
        <v>2</v>
      </c>
      <c r="D4" s="68" t="s">
        <v>122</v>
      </c>
      <c r="E4" s="7">
        <v>2</v>
      </c>
    </row>
    <row r="5" spans="1:5" x14ac:dyDescent="0.25">
      <c r="A5" s="12"/>
      <c r="B5" s="7"/>
      <c r="C5" s="7"/>
      <c r="D5" s="68" t="s">
        <v>318</v>
      </c>
      <c r="E5" s="7">
        <v>2</v>
      </c>
    </row>
    <row r="6" spans="1:5" x14ac:dyDescent="0.25">
      <c r="A6" s="12"/>
      <c r="B6" s="7"/>
      <c r="C6" s="7"/>
      <c r="D6" s="4" t="s">
        <v>123</v>
      </c>
      <c r="E6" s="7">
        <v>2</v>
      </c>
    </row>
    <row r="7" spans="1:5" x14ac:dyDescent="0.25">
      <c r="A7" s="26"/>
      <c r="B7" s="27"/>
      <c r="C7" s="27"/>
      <c r="D7" s="27" t="s">
        <v>124</v>
      </c>
      <c r="E7" s="7">
        <v>2</v>
      </c>
    </row>
    <row r="8" spans="1:5" x14ac:dyDescent="0.25">
      <c r="A8" s="12"/>
      <c r="B8" s="7"/>
      <c r="C8" s="7"/>
      <c r="D8" s="4" t="s">
        <v>125</v>
      </c>
      <c r="E8" s="7">
        <v>2</v>
      </c>
    </row>
    <row r="9" spans="1:5" x14ac:dyDescent="0.25">
      <c r="A9" s="12"/>
      <c r="B9" s="7"/>
      <c r="C9" s="7"/>
      <c r="D9" s="4" t="s">
        <v>126</v>
      </c>
      <c r="E9" s="7">
        <v>2</v>
      </c>
    </row>
    <row r="10" spans="1:5" x14ac:dyDescent="0.25">
      <c r="A10" s="12"/>
      <c r="B10" s="7"/>
      <c r="C10" s="7"/>
      <c r="D10" s="4" t="s">
        <v>127</v>
      </c>
      <c r="E10" s="7">
        <v>2</v>
      </c>
    </row>
    <row r="11" spans="1:5" x14ac:dyDescent="0.25">
      <c r="A11" s="12"/>
      <c r="B11" s="7"/>
      <c r="C11" s="7"/>
      <c r="D11" s="4" t="s">
        <v>128</v>
      </c>
      <c r="E11" s="7">
        <v>2</v>
      </c>
    </row>
    <row r="12" spans="1:5" x14ac:dyDescent="0.25">
      <c r="A12" s="12"/>
      <c r="B12" s="7"/>
      <c r="C12" s="7"/>
      <c r="D12" s="7"/>
      <c r="E12" s="7"/>
    </row>
    <row r="13" spans="1:5" x14ac:dyDescent="0.25">
      <c r="A13" s="12"/>
      <c r="B13" s="7"/>
      <c r="C13" s="7"/>
      <c r="D13" s="7"/>
      <c r="E13" s="7"/>
    </row>
    <row r="14" spans="1:5" x14ac:dyDescent="0.25">
      <c r="A14" s="12"/>
      <c r="B14" s="7"/>
      <c r="C14" s="7"/>
      <c r="D14" s="7"/>
      <c r="E14" s="7"/>
    </row>
    <row r="15" spans="1:5" x14ac:dyDescent="0.25">
      <c r="A15" s="12"/>
      <c r="B15" s="7"/>
      <c r="C15" s="7"/>
      <c r="D15" s="7"/>
      <c r="E15" s="7"/>
    </row>
    <row r="16" spans="1:5" x14ac:dyDescent="0.25">
      <c r="A16" s="12"/>
      <c r="B16" s="7"/>
      <c r="C16" s="7"/>
      <c r="D16" s="7"/>
      <c r="E16" s="7"/>
    </row>
    <row r="17" spans="1:5" x14ac:dyDescent="0.25">
      <c r="A17" s="12"/>
      <c r="B17" s="7"/>
      <c r="C17" s="7"/>
      <c r="D17" s="7"/>
      <c r="E17" s="7"/>
    </row>
    <row r="18" spans="1:5" x14ac:dyDescent="0.25">
      <c r="A18" s="12"/>
      <c r="B18" s="7"/>
      <c r="C18" s="7"/>
      <c r="D18" s="7"/>
      <c r="E18" s="7"/>
    </row>
    <row r="19" spans="1:5" x14ac:dyDescent="0.25">
      <c r="A19" s="12"/>
      <c r="B19" s="7"/>
      <c r="C19" s="7"/>
      <c r="D19" s="7"/>
      <c r="E19" s="7"/>
    </row>
    <row r="20" spans="1:5" x14ac:dyDescent="0.25">
      <c r="A20" s="12"/>
      <c r="B20" s="7"/>
      <c r="C20" s="7"/>
      <c r="D20" s="7"/>
      <c r="E20" s="7"/>
    </row>
    <row r="21" spans="1:5" ht="25.5" x14ac:dyDescent="0.25">
      <c r="A21" s="12" t="s">
        <v>41</v>
      </c>
      <c r="B21" s="5" t="s">
        <v>49</v>
      </c>
      <c r="C21" s="5">
        <f>SUM(C4:C20)</f>
        <v>2</v>
      </c>
      <c r="D21" s="5" t="s">
        <v>49</v>
      </c>
      <c r="E21" s="5">
        <f>SUM(E4:E20)</f>
        <v>16</v>
      </c>
    </row>
    <row r="22" spans="1:5" ht="25.5" customHeight="1" x14ac:dyDescent="0.25">
      <c r="A22" s="18" t="s">
        <v>1</v>
      </c>
      <c r="B22" s="163" t="s">
        <v>306</v>
      </c>
      <c r="C22" s="163"/>
      <c r="D22" s="163" t="s">
        <v>129</v>
      </c>
      <c r="E22" s="163"/>
    </row>
    <row r="23" spans="1:5" ht="102.75" hidden="1" customHeight="1" x14ac:dyDescent="0.25">
      <c r="A23" s="18" t="s">
        <v>31</v>
      </c>
      <c r="B23" s="127" t="s">
        <v>46</v>
      </c>
      <c r="C23" s="128"/>
      <c r="D23" s="127" t="s">
        <v>36</v>
      </c>
      <c r="E23" s="128"/>
    </row>
    <row r="24" spans="1:5" ht="72" hidden="1" customHeight="1" x14ac:dyDescent="0.25">
      <c r="A24" s="18" t="s">
        <v>32</v>
      </c>
      <c r="B24" s="127" t="s">
        <v>47</v>
      </c>
      <c r="C24" s="128"/>
      <c r="D24" s="127" t="s">
        <v>37</v>
      </c>
      <c r="E24" s="128"/>
    </row>
    <row r="25" spans="1:5" ht="53.25" hidden="1" customHeight="1" x14ac:dyDescent="0.25">
      <c r="A25" s="18" t="s">
        <v>2</v>
      </c>
      <c r="B25" s="127" t="s">
        <v>34</v>
      </c>
      <c r="C25" s="128"/>
      <c r="D25" s="127" t="s">
        <v>64</v>
      </c>
      <c r="E25" s="128"/>
    </row>
    <row r="26" spans="1:5" ht="39" hidden="1" customHeight="1" x14ac:dyDescent="0.25">
      <c r="A26" s="18" t="s">
        <v>83</v>
      </c>
      <c r="B26" s="127" t="s">
        <v>35</v>
      </c>
      <c r="C26" s="128"/>
      <c r="D26" s="127" t="s">
        <v>38</v>
      </c>
      <c r="E26" s="128"/>
    </row>
    <row r="27" spans="1:5" ht="51.75" hidden="1" customHeight="1" x14ac:dyDescent="0.25">
      <c r="A27" s="24" t="s">
        <v>79</v>
      </c>
      <c r="B27" s="164"/>
      <c r="C27" s="165"/>
      <c r="D27" s="164"/>
      <c r="E27" s="165"/>
    </row>
    <row r="28" spans="1:5" ht="42.75" hidden="1" customHeight="1" x14ac:dyDescent="0.25">
      <c r="A28" s="18" t="s">
        <v>3</v>
      </c>
      <c r="B28" s="170" t="s">
        <v>48</v>
      </c>
      <c r="C28" s="171"/>
      <c r="D28" s="127" t="s">
        <v>39</v>
      </c>
      <c r="E28" s="128"/>
    </row>
    <row r="29" spans="1:5" ht="25.5" hidden="1" customHeight="1" x14ac:dyDescent="0.25">
      <c r="A29" s="24" t="s">
        <v>81</v>
      </c>
      <c r="B29" s="166"/>
      <c r="C29" s="167"/>
      <c r="D29" s="168" t="s">
        <v>80</v>
      </c>
      <c r="E29" s="169"/>
    </row>
    <row r="30" spans="1:5" ht="15" hidden="1" customHeight="1" x14ac:dyDescent="0.25">
      <c r="A30" s="18" t="s">
        <v>4</v>
      </c>
      <c r="B30" s="127" t="s">
        <v>59</v>
      </c>
      <c r="C30" s="128"/>
      <c r="D30" s="127" t="s">
        <v>40</v>
      </c>
      <c r="E30" s="128"/>
    </row>
    <row r="31" spans="1:5" ht="57.75" customHeight="1" x14ac:dyDescent="0.25">
      <c r="A31" s="75" t="s">
        <v>4</v>
      </c>
      <c r="B31" s="127"/>
      <c r="C31" s="128"/>
      <c r="D31" s="127" t="s">
        <v>319</v>
      </c>
      <c r="E31" s="128"/>
    </row>
  </sheetData>
  <mergeCells count="23">
    <mergeCell ref="D25:E25"/>
    <mergeCell ref="B30:C30"/>
    <mergeCell ref="D30:E30"/>
    <mergeCell ref="B29:C29"/>
    <mergeCell ref="D29:E29"/>
    <mergeCell ref="B28:C28"/>
    <mergeCell ref="D28:E28"/>
    <mergeCell ref="D31:E31"/>
    <mergeCell ref="B31:C31"/>
    <mergeCell ref="B1:E1"/>
    <mergeCell ref="B2:C2"/>
    <mergeCell ref="D2:E2"/>
    <mergeCell ref="B24:C24"/>
    <mergeCell ref="D24:E24"/>
    <mergeCell ref="B23:C23"/>
    <mergeCell ref="D23:E23"/>
    <mergeCell ref="B22:C22"/>
    <mergeCell ref="D22:E22"/>
    <mergeCell ref="B27:C27"/>
    <mergeCell ref="D27:E27"/>
    <mergeCell ref="B26:C26"/>
    <mergeCell ref="D26:E26"/>
    <mergeCell ref="B25:C2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
  <sheetViews>
    <sheetView zoomScale="80" zoomScaleNormal="80" workbookViewId="0">
      <pane ySplit="2" topLeftCell="A6" activePane="bottomLeft" state="frozen"/>
      <selection pane="bottomLeft" activeCell="N12" sqref="N12"/>
    </sheetView>
  </sheetViews>
  <sheetFormatPr defaultRowHeight="12.75" x14ac:dyDescent="0.25"/>
  <cols>
    <col min="1" max="1" width="19.5703125" style="3" customWidth="1"/>
    <col min="2" max="13" width="15.7109375" style="3" customWidth="1"/>
    <col min="14" max="16384" width="9.140625" style="3"/>
  </cols>
  <sheetData>
    <row r="1" spans="1:13" x14ac:dyDescent="0.25">
      <c r="A1" s="71" t="s">
        <v>5</v>
      </c>
      <c r="B1" s="176" t="s">
        <v>130</v>
      </c>
      <c r="C1" s="161"/>
      <c r="D1" s="161"/>
      <c r="E1" s="161"/>
      <c r="F1" s="161"/>
      <c r="G1" s="161"/>
      <c r="H1" s="161"/>
      <c r="I1" s="161"/>
      <c r="J1" s="161"/>
      <c r="K1" s="161"/>
      <c r="L1" s="161"/>
      <c r="M1" s="161"/>
    </row>
    <row r="2" spans="1:13" ht="25.5" customHeight="1" x14ac:dyDescent="0.25">
      <c r="A2" s="2" t="s">
        <v>6</v>
      </c>
      <c r="B2" s="162" t="s">
        <v>329</v>
      </c>
      <c r="C2" s="162"/>
      <c r="D2" s="162" t="s">
        <v>305</v>
      </c>
      <c r="E2" s="162"/>
      <c r="F2" s="172" t="s">
        <v>303</v>
      </c>
      <c r="G2" s="173"/>
      <c r="H2" s="162" t="s">
        <v>330</v>
      </c>
      <c r="I2" s="162"/>
      <c r="J2" s="162" t="s">
        <v>302</v>
      </c>
      <c r="K2" s="162"/>
      <c r="L2" s="172" t="s">
        <v>310</v>
      </c>
      <c r="M2" s="175"/>
    </row>
    <row r="3" spans="1:13" ht="25.5" x14ac:dyDescent="0.25">
      <c r="A3" s="12"/>
      <c r="B3" s="67" t="s">
        <v>9</v>
      </c>
      <c r="C3" s="69" t="s">
        <v>7</v>
      </c>
      <c r="D3" s="67" t="s">
        <v>9</v>
      </c>
      <c r="E3" s="67" t="s">
        <v>7</v>
      </c>
      <c r="F3" s="67" t="s">
        <v>9</v>
      </c>
      <c r="G3" s="67" t="s">
        <v>7</v>
      </c>
      <c r="H3" s="67" t="s">
        <v>9</v>
      </c>
      <c r="I3" s="67" t="s">
        <v>7</v>
      </c>
      <c r="J3" s="67" t="s">
        <v>9</v>
      </c>
      <c r="K3" s="67" t="s">
        <v>7</v>
      </c>
      <c r="L3" s="67" t="s">
        <v>9</v>
      </c>
      <c r="M3" s="67" t="s">
        <v>7</v>
      </c>
    </row>
    <row r="4" spans="1:13" ht="51" x14ac:dyDescent="0.25">
      <c r="A4" s="12"/>
      <c r="B4" s="4" t="s">
        <v>131</v>
      </c>
      <c r="C4" s="6"/>
      <c r="D4" s="7" t="s">
        <v>311</v>
      </c>
      <c r="E4" s="7">
        <v>4</v>
      </c>
      <c r="F4" s="68" t="s">
        <v>155</v>
      </c>
      <c r="G4" s="7">
        <v>2</v>
      </c>
      <c r="H4" s="9" t="s">
        <v>157</v>
      </c>
      <c r="I4" s="10">
        <v>2</v>
      </c>
      <c r="J4" s="9" t="s">
        <v>290</v>
      </c>
      <c r="K4" s="10">
        <v>8</v>
      </c>
      <c r="L4" s="9" t="s">
        <v>311</v>
      </c>
      <c r="M4" s="10">
        <v>6</v>
      </c>
    </row>
    <row r="5" spans="1:13" ht="38.25" x14ac:dyDescent="0.25">
      <c r="A5" s="12"/>
      <c r="B5" s="4" t="s">
        <v>132</v>
      </c>
      <c r="C5" s="6"/>
      <c r="D5" s="7"/>
      <c r="E5" s="7"/>
      <c r="F5" s="68" t="s">
        <v>156</v>
      </c>
      <c r="G5" s="7">
        <v>2</v>
      </c>
      <c r="H5" s="9" t="s">
        <v>158</v>
      </c>
      <c r="I5" s="10">
        <v>1</v>
      </c>
      <c r="J5" s="9"/>
      <c r="K5" s="10"/>
      <c r="L5" s="9"/>
      <c r="M5" s="9"/>
    </row>
    <row r="6" spans="1:13" x14ac:dyDescent="0.25">
      <c r="A6" s="12"/>
      <c r="B6" s="4" t="s">
        <v>133</v>
      </c>
      <c r="C6" s="7"/>
      <c r="D6" s="7"/>
      <c r="E6" s="7"/>
      <c r="F6" s="4" t="s">
        <v>320</v>
      </c>
      <c r="G6" s="7">
        <v>16</v>
      </c>
      <c r="H6" s="9" t="s">
        <v>159</v>
      </c>
      <c r="I6" s="10">
        <v>1</v>
      </c>
      <c r="J6" s="9"/>
      <c r="K6" s="10"/>
      <c r="L6" s="9"/>
      <c r="M6" s="9"/>
    </row>
    <row r="7" spans="1:13" x14ac:dyDescent="0.25">
      <c r="A7" s="12"/>
      <c r="B7" s="4" t="s">
        <v>171</v>
      </c>
      <c r="C7" s="7"/>
      <c r="D7" s="7"/>
      <c r="E7" s="7"/>
      <c r="F7" s="7"/>
      <c r="G7" s="7"/>
      <c r="H7" s="9" t="s">
        <v>160</v>
      </c>
      <c r="I7" s="10">
        <v>1</v>
      </c>
      <c r="J7" s="9"/>
      <c r="K7" s="10"/>
      <c r="L7" s="9"/>
      <c r="M7" s="9"/>
    </row>
    <row r="8" spans="1:13" ht="25.5" x14ac:dyDescent="0.25">
      <c r="A8" s="12"/>
      <c r="B8" s="4" t="s">
        <v>134</v>
      </c>
      <c r="C8" s="7"/>
      <c r="D8" s="7"/>
      <c r="E8" s="7"/>
      <c r="F8" s="7"/>
      <c r="G8" s="7"/>
      <c r="H8" s="9" t="s">
        <v>161</v>
      </c>
      <c r="I8" s="10">
        <v>1</v>
      </c>
      <c r="J8" s="9"/>
      <c r="K8" s="10"/>
      <c r="L8" s="9"/>
      <c r="M8" s="9"/>
    </row>
    <row r="9" spans="1:13" ht="25.5" x14ac:dyDescent="0.25">
      <c r="A9" s="12"/>
      <c r="B9" s="4" t="s">
        <v>135</v>
      </c>
      <c r="C9" s="7"/>
      <c r="D9" s="7"/>
      <c r="E9" s="7"/>
      <c r="F9" s="7"/>
      <c r="G9" s="7"/>
      <c r="H9" s="9" t="s">
        <v>299</v>
      </c>
      <c r="I9" s="10">
        <v>1</v>
      </c>
      <c r="J9" s="9"/>
      <c r="K9" s="10"/>
      <c r="L9" s="9"/>
      <c r="M9" s="9"/>
    </row>
    <row r="10" spans="1:13" ht="30" customHeight="1" x14ac:dyDescent="0.25">
      <c r="A10" s="12"/>
      <c r="B10" s="4" t="s">
        <v>136</v>
      </c>
      <c r="C10" s="7"/>
      <c r="D10" s="7"/>
      <c r="E10" s="7"/>
      <c r="F10" s="7"/>
      <c r="G10" s="7"/>
      <c r="H10" s="9" t="s">
        <v>162</v>
      </c>
      <c r="I10" s="10">
        <v>1</v>
      </c>
      <c r="J10" s="9"/>
      <c r="K10" s="10"/>
      <c r="L10" s="9"/>
      <c r="M10" s="9"/>
    </row>
    <row r="11" spans="1:13" ht="30" customHeight="1" x14ac:dyDescent="0.25">
      <c r="A11" s="12"/>
      <c r="B11" s="4" t="s">
        <v>137</v>
      </c>
      <c r="C11" s="7"/>
      <c r="D11" s="7"/>
      <c r="E11" s="7"/>
      <c r="F11" s="7"/>
      <c r="G11" s="7"/>
      <c r="H11" s="9" t="s">
        <v>157</v>
      </c>
      <c r="I11" s="10">
        <v>1</v>
      </c>
      <c r="J11" s="9"/>
      <c r="K11" s="10"/>
      <c r="L11" s="9"/>
      <c r="M11" s="9"/>
    </row>
    <row r="12" spans="1:13" ht="25.5" x14ac:dyDescent="0.25">
      <c r="A12" s="12"/>
      <c r="B12" s="4" t="s">
        <v>138</v>
      </c>
      <c r="C12" s="7"/>
      <c r="D12" s="7"/>
      <c r="E12" s="7"/>
      <c r="F12" s="7"/>
      <c r="G12" s="7"/>
      <c r="H12" s="9" t="s">
        <v>163</v>
      </c>
      <c r="I12" s="10">
        <v>1</v>
      </c>
      <c r="J12" s="9"/>
      <c r="K12" s="10"/>
      <c r="L12" s="9"/>
      <c r="M12" s="9"/>
    </row>
    <row r="13" spans="1:13" ht="25.5" x14ac:dyDescent="0.25">
      <c r="A13" s="12"/>
      <c r="B13" s="4" t="s">
        <v>139</v>
      </c>
      <c r="C13" s="7"/>
      <c r="D13" s="7"/>
      <c r="E13" s="7"/>
      <c r="F13" s="7"/>
      <c r="G13" s="7"/>
      <c r="H13" s="9" t="s">
        <v>164</v>
      </c>
      <c r="I13" s="10">
        <v>1</v>
      </c>
      <c r="J13" s="9"/>
      <c r="K13" s="10"/>
      <c r="L13" s="9"/>
      <c r="M13" s="9"/>
    </row>
    <row r="14" spans="1:13" ht="30" customHeight="1" x14ac:dyDescent="0.25">
      <c r="A14" s="12"/>
      <c r="B14" s="4" t="s">
        <v>140</v>
      </c>
      <c r="C14" s="7"/>
      <c r="D14" s="7"/>
      <c r="E14" s="7"/>
      <c r="F14" s="7"/>
      <c r="G14" s="7"/>
      <c r="H14" s="9" t="s">
        <v>165</v>
      </c>
      <c r="I14" s="10">
        <v>1</v>
      </c>
      <c r="J14" s="9"/>
      <c r="K14" s="10"/>
      <c r="L14" s="9"/>
      <c r="M14" s="9"/>
    </row>
    <row r="15" spans="1:13" x14ac:dyDescent="0.25">
      <c r="A15" s="12"/>
      <c r="B15" s="4" t="s">
        <v>141</v>
      </c>
      <c r="C15" s="7"/>
      <c r="D15" s="7"/>
      <c r="E15" s="7"/>
      <c r="F15" s="7"/>
      <c r="G15" s="7"/>
      <c r="H15" s="9" t="s">
        <v>166</v>
      </c>
      <c r="I15" s="10">
        <v>1</v>
      </c>
      <c r="J15" s="9"/>
      <c r="K15" s="10"/>
      <c r="L15" s="9"/>
      <c r="M15" s="9"/>
    </row>
    <row r="16" spans="1:13" x14ac:dyDescent="0.25">
      <c r="A16" s="12"/>
      <c r="B16" s="4" t="s">
        <v>142</v>
      </c>
      <c r="C16" s="7"/>
      <c r="D16" s="7"/>
      <c r="E16" s="7"/>
      <c r="F16" s="7"/>
      <c r="G16" s="7"/>
      <c r="H16" s="9" t="s">
        <v>355</v>
      </c>
      <c r="I16" s="10">
        <v>10</v>
      </c>
      <c r="J16" s="9"/>
      <c r="K16" s="10"/>
      <c r="L16" s="9"/>
      <c r="M16" s="9"/>
    </row>
    <row r="17" spans="1:13" x14ac:dyDescent="0.25">
      <c r="A17" s="12"/>
      <c r="B17" s="4" t="s">
        <v>143</v>
      </c>
      <c r="C17" s="7"/>
      <c r="D17" s="7"/>
      <c r="E17" s="7"/>
      <c r="F17" s="7"/>
      <c r="G17" s="7"/>
      <c r="H17" s="9"/>
      <c r="I17" s="10"/>
      <c r="J17" s="9"/>
      <c r="K17" s="10"/>
      <c r="L17" s="9"/>
      <c r="M17" s="9"/>
    </row>
    <row r="18" spans="1:13" ht="25.5" x14ac:dyDescent="0.25">
      <c r="A18" s="12"/>
      <c r="B18" s="4" t="s">
        <v>144</v>
      </c>
      <c r="C18" s="7"/>
      <c r="D18" s="7"/>
      <c r="E18" s="7"/>
      <c r="F18" s="7"/>
      <c r="G18" s="7"/>
      <c r="H18" s="9"/>
      <c r="I18" s="10"/>
      <c r="J18" s="9"/>
      <c r="K18" s="10"/>
      <c r="L18" s="9"/>
      <c r="M18" s="9"/>
    </row>
    <row r="19" spans="1:13" s="13" customFormat="1" ht="25.5" x14ac:dyDescent="0.25">
      <c r="A19" s="12" t="s">
        <v>41</v>
      </c>
      <c r="B19" s="11" t="s">
        <v>49</v>
      </c>
      <c r="C19" s="14" t="s">
        <v>328</v>
      </c>
      <c r="D19" s="5" t="s">
        <v>49</v>
      </c>
      <c r="E19" s="5">
        <f>SUM(E4:E18)</f>
        <v>4</v>
      </c>
      <c r="F19" s="5" t="s">
        <v>49</v>
      </c>
      <c r="G19" s="5">
        <f>SUM(G4:G18)</f>
        <v>20</v>
      </c>
      <c r="H19" s="11" t="s">
        <v>49</v>
      </c>
      <c r="I19" s="14">
        <v>23</v>
      </c>
      <c r="J19" s="11" t="s">
        <v>49</v>
      </c>
      <c r="K19" s="14">
        <f>SUM(K4:K18)</f>
        <v>8</v>
      </c>
      <c r="L19" s="11" t="s">
        <v>49</v>
      </c>
      <c r="M19" s="14">
        <v>6</v>
      </c>
    </row>
    <row r="20" spans="1:13" ht="14.25" customHeight="1" x14ac:dyDescent="0.25">
      <c r="A20" s="18" t="s">
        <v>1</v>
      </c>
      <c r="B20" s="163" t="s">
        <v>11</v>
      </c>
      <c r="C20" s="163"/>
      <c r="D20" s="163" t="s">
        <v>307</v>
      </c>
      <c r="E20" s="163"/>
      <c r="F20" s="163" t="s">
        <v>321</v>
      </c>
      <c r="G20" s="163"/>
      <c r="H20" s="127" t="s">
        <v>291</v>
      </c>
      <c r="I20" s="128"/>
      <c r="J20" s="127" t="s">
        <v>69</v>
      </c>
      <c r="K20" s="128"/>
      <c r="L20" s="127" t="s">
        <v>312</v>
      </c>
      <c r="M20" s="128"/>
    </row>
    <row r="21" spans="1:13" ht="117.75" hidden="1" customHeight="1" x14ac:dyDescent="0.25">
      <c r="A21" s="18" t="s">
        <v>31</v>
      </c>
      <c r="B21" s="127" t="s">
        <v>76</v>
      </c>
      <c r="C21" s="128"/>
      <c r="D21" s="127" t="s">
        <v>46</v>
      </c>
      <c r="E21" s="128"/>
      <c r="F21" s="127" t="s">
        <v>36</v>
      </c>
      <c r="G21" s="128"/>
      <c r="H21" s="127" t="s">
        <v>55</v>
      </c>
      <c r="I21" s="128"/>
      <c r="J21" s="127" t="s">
        <v>70</v>
      </c>
      <c r="K21" s="128"/>
      <c r="L21" s="127" t="s">
        <v>172</v>
      </c>
      <c r="M21" s="128"/>
    </row>
    <row r="22" spans="1:13" ht="75" hidden="1" customHeight="1" x14ac:dyDescent="0.25">
      <c r="A22" s="18" t="s">
        <v>32</v>
      </c>
      <c r="B22" s="127" t="s">
        <v>33</v>
      </c>
      <c r="C22" s="128"/>
      <c r="D22" s="127" t="s">
        <v>47</v>
      </c>
      <c r="E22" s="128"/>
      <c r="F22" s="127" t="s">
        <v>37</v>
      </c>
      <c r="G22" s="128"/>
      <c r="H22" s="127" t="s">
        <v>56</v>
      </c>
      <c r="I22" s="128"/>
      <c r="J22" s="127" t="s">
        <v>71</v>
      </c>
      <c r="K22" s="128"/>
      <c r="L22" s="127" t="s">
        <v>173</v>
      </c>
      <c r="M22" s="128"/>
    </row>
    <row r="23" spans="1:13" ht="123" hidden="1" customHeight="1" x14ac:dyDescent="0.25">
      <c r="A23" s="18" t="s">
        <v>2</v>
      </c>
      <c r="B23" s="127" t="s">
        <v>34</v>
      </c>
      <c r="C23" s="128"/>
      <c r="D23" s="127" t="s">
        <v>34</v>
      </c>
      <c r="E23" s="128"/>
      <c r="F23" s="127" t="s">
        <v>64</v>
      </c>
      <c r="G23" s="128"/>
      <c r="H23" s="127" t="s">
        <v>57</v>
      </c>
      <c r="I23" s="128"/>
      <c r="J23" s="127" t="s">
        <v>72</v>
      </c>
      <c r="K23" s="128"/>
      <c r="L23" s="127" t="s">
        <v>174</v>
      </c>
      <c r="M23" s="128"/>
    </row>
    <row r="24" spans="1:13" ht="42" hidden="1" customHeight="1" x14ac:dyDescent="0.25">
      <c r="A24" s="18" t="s">
        <v>83</v>
      </c>
      <c r="B24" s="127" t="s">
        <v>35</v>
      </c>
      <c r="C24" s="128"/>
      <c r="D24" s="127" t="s">
        <v>35</v>
      </c>
      <c r="E24" s="128"/>
      <c r="F24" s="127" t="s">
        <v>38</v>
      </c>
      <c r="G24" s="128"/>
      <c r="H24" s="127" t="s">
        <v>58</v>
      </c>
      <c r="I24" s="128"/>
      <c r="J24" s="127" t="s">
        <v>73</v>
      </c>
      <c r="K24" s="128"/>
      <c r="L24" s="127" t="s">
        <v>175</v>
      </c>
      <c r="M24" s="128"/>
    </row>
    <row r="25" spans="1:13" ht="51.75" hidden="1" customHeight="1" x14ac:dyDescent="0.25">
      <c r="A25" s="24" t="s">
        <v>79</v>
      </c>
      <c r="B25" s="164"/>
      <c r="C25" s="165"/>
      <c r="D25" s="164"/>
      <c r="E25" s="165"/>
      <c r="F25" s="164"/>
      <c r="G25" s="165"/>
      <c r="H25" s="164"/>
      <c r="I25" s="165"/>
      <c r="J25" s="164"/>
      <c r="K25" s="165"/>
      <c r="L25" s="166"/>
      <c r="M25" s="167"/>
    </row>
    <row r="26" spans="1:13" ht="78.75" hidden="1" customHeight="1" x14ac:dyDescent="0.25">
      <c r="A26" s="18" t="s">
        <v>3</v>
      </c>
      <c r="B26" s="127" t="s">
        <v>42</v>
      </c>
      <c r="C26" s="128"/>
      <c r="D26" s="170" t="s">
        <v>48</v>
      </c>
      <c r="E26" s="171"/>
      <c r="F26" s="127" t="s">
        <v>39</v>
      </c>
      <c r="G26" s="128"/>
      <c r="H26" s="174">
        <v>15500</v>
      </c>
      <c r="I26" s="128"/>
      <c r="J26" s="127" t="s">
        <v>176</v>
      </c>
      <c r="K26" s="128"/>
      <c r="L26" s="127" t="s">
        <v>177</v>
      </c>
      <c r="M26" s="128"/>
    </row>
    <row r="27" spans="1:13" ht="53.25" hidden="1" customHeight="1" x14ac:dyDescent="0.25">
      <c r="A27" s="24" t="s">
        <v>81</v>
      </c>
      <c r="B27" s="166"/>
      <c r="C27" s="167"/>
      <c r="D27" s="166"/>
      <c r="E27" s="167"/>
      <c r="F27" s="168" t="s">
        <v>80</v>
      </c>
      <c r="G27" s="169"/>
      <c r="H27" s="166"/>
      <c r="I27" s="167"/>
      <c r="J27" s="166"/>
      <c r="K27" s="167"/>
      <c r="L27" s="166"/>
      <c r="M27" s="167"/>
    </row>
    <row r="28" spans="1:13" ht="117.75" hidden="1" customHeight="1" x14ac:dyDescent="0.25">
      <c r="A28" s="18" t="s">
        <v>4</v>
      </c>
      <c r="B28" s="127" t="s">
        <v>43</v>
      </c>
      <c r="C28" s="128"/>
      <c r="D28" s="127" t="s">
        <v>59</v>
      </c>
      <c r="E28" s="128"/>
      <c r="F28" s="127" t="s">
        <v>40</v>
      </c>
      <c r="G28" s="128"/>
      <c r="H28" s="127" t="s">
        <v>59</v>
      </c>
      <c r="I28" s="128"/>
      <c r="J28" s="127" t="s">
        <v>74</v>
      </c>
      <c r="K28" s="128"/>
      <c r="L28" s="127" t="s">
        <v>178</v>
      </c>
      <c r="M28" s="128"/>
    </row>
    <row r="29" spans="1:13" hidden="1" x14ac:dyDescent="0.25"/>
    <row r="30" spans="1:13" ht="71.25" customHeight="1" x14ac:dyDescent="0.25">
      <c r="A30" s="11" t="s">
        <v>4</v>
      </c>
      <c r="B30" s="170"/>
      <c r="C30" s="171"/>
      <c r="D30" s="170"/>
      <c r="E30" s="171"/>
      <c r="F30" s="127" t="s">
        <v>319</v>
      </c>
      <c r="G30" s="128"/>
      <c r="H30" s="170"/>
      <c r="I30" s="171"/>
      <c r="J30" s="170"/>
      <c r="K30" s="171"/>
      <c r="L30" s="170"/>
      <c r="M30" s="171"/>
    </row>
  </sheetData>
  <mergeCells count="67">
    <mergeCell ref="L27:M27"/>
    <mergeCell ref="L26:M26"/>
    <mergeCell ref="L28:M28"/>
    <mergeCell ref="H28:I28"/>
    <mergeCell ref="J28:K28"/>
    <mergeCell ref="L2:M2"/>
    <mergeCell ref="B1:M1"/>
    <mergeCell ref="L20:M20"/>
    <mergeCell ref="L21:M21"/>
    <mergeCell ref="L22:M22"/>
    <mergeCell ref="J22:K22"/>
    <mergeCell ref="H20:I20"/>
    <mergeCell ref="J20:K20"/>
    <mergeCell ref="B21:C21"/>
    <mergeCell ref="D21:E21"/>
    <mergeCell ref="F21:G21"/>
    <mergeCell ref="H21:I21"/>
    <mergeCell ref="J21:K21"/>
    <mergeCell ref="B20:C20"/>
    <mergeCell ref="D20:E20"/>
    <mergeCell ref="H22:I22"/>
    <mergeCell ref="L23:M23"/>
    <mergeCell ref="L24:M24"/>
    <mergeCell ref="L25:M25"/>
    <mergeCell ref="B28:C28"/>
    <mergeCell ref="D28:E28"/>
    <mergeCell ref="F28:G28"/>
    <mergeCell ref="H26:I26"/>
    <mergeCell ref="J26:K26"/>
    <mergeCell ref="B27:C27"/>
    <mergeCell ref="D27:E27"/>
    <mergeCell ref="F27:G27"/>
    <mergeCell ref="H27:I27"/>
    <mergeCell ref="J27:K27"/>
    <mergeCell ref="B26:C26"/>
    <mergeCell ref="D26:E26"/>
    <mergeCell ref="F26:G26"/>
    <mergeCell ref="H24:I24"/>
    <mergeCell ref="J24:K24"/>
    <mergeCell ref="J25:K25"/>
    <mergeCell ref="B25:C25"/>
    <mergeCell ref="D25:E25"/>
    <mergeCell ref="F25:G25"/>
    <mergeCell ref="H25:I25"/>
    <mergeCell ref="B24:C24"/>
    <mergeCell ref="D24:E24"/>
    <mergeCell ref="F24:G24"/>
    <mergeCell ref="B23:C23"/>
    <mergeCell ref="D23:E23"/>
    <mergeCell ref="F23:G23"/>
    <mergeCell ref="H23:I23"/>
    <mergeCell ref="J23:K23"/>
    <mergeCell ref="B22:C22"/>
    <mergeCell ref="D22:E22"/>
    <mergeCell ref="F22:G22"/>
    <mergeCell ref="H2:I2"/>
    <mergeCell ref="J2:K2"/>
    <mergeCell ref="F20:G20"/>
    <mergeCell ref="B2:C2"/>
    <mergeCell ref="D2:E2"/>
    <mergeCell ref="F2:G2"/>
    <mergeCell ref="J30:K30"/>
    <mergeCell ref="L30:M30"/>
    <mergeCell ref="F30:G30"/>
    <mergeCell ref="B30:C30"/>
    <mergeCell ref="D30:E30"/>
    <mergeCell ref="H30:I30"/>
  </mergeCells>
  <pageMargins left="0.7" right="0.7" top="0.75" bottom="0.75" header="0.3" footer="0.3"/>
  <pageSetup paperSize="9" scale="6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1"/>
  <sheetViews>
    <sheetView zoomScale="90" zoomScaleNormal="90" workbookViewId="0">
      <pane ySplit="2" topLeftCell="A3" activePane="bottomLeft" state="frozen"/>
      <selection pane="bottomLeft" activeCell="J22" sqref="J22:K22"/>
    </sheetView>
  </sheetViews>
  <sheetFormatPr defaultRowHeight="15" x14ac:dyDescent="0.25"/>
  <cols>
    <col min="1" max="1" width="19.5703125" style="19" customWidth="1"/>
    <col min="2" max="13" width="15.7109375" style="1" customWidth="1"/>
    <col min="14" max="14" width="16.5703125" style="1" customWidth="1"/>
    <col min="15" max="16384" width="9.140625" style="1"/>
  </cols>
  <sheetData>
    <row r="1" spans="1:13" ht="18.75" x14ac:dyDescent="0.25">
      <c r="A1" s="17" t="s">
        <v>5</v>
      </c>
      <c r="B1" s="179" t="s">
        <v>280</v>
      </c>
      <c r="C1" s="180"/>
      <c r="D1" s="180"/>
      <c r="E1" s="180"/>
      <c r="F1" s="180"/>
      <c r="G1" s="180"/>
      <c r="H1" s="180"/>
      <c r="I1" s="180"/>
      <c r="J1" s="180"/>
      <c r="K1" s="180"/>
    </row>
    <row r="2" spans="1:13" s="13" customFormat="1" ht="22.5" customHeight="1" x14ac:dyDescent="0.25">
      <c r="A2" s="2" t="s">
        <v>6</v>
      </c>
      <c r="B2" s="162" t="s">
        <v>329</v>
      </c>
      <c r="C2" s="162"/>
      <c r="D2" s="162" t="s">
        <v>305</v>
      </c>
      <c r="E2" s="162"/>
      <c r="F2" s="172" t="s">
        <v>303</v>
      </c>
      <c r="G2" s="173"/>
      <c r="H2" s="162" t="s">
        <v>331</v>
      </c>
      <c r="I2" s="162"/>
      <c r="J2" s="162" t="s">
        <v>313</v>
      </c>
      <c r="K2" s="162"/>
      <c r="L2" s="162" t="s">
        <v>342</v>
      </c>
      <c r="M2" s="162"/>
    </row>
    <row r="3" spans="1:13" s="3" customFormat="1" ht="25.5" x14ac:dyDescent="0.25">
      <c r="A3" s="12"/>
      <c r="B3" s="15" t="s">
        <v>9</v>
      </c>
      <c r="C3" s="16" t="s">
        <v>7</v>
      </c>
      <c r="D3" s="15" t="s">
        <v>9</v>
      </c>
      <c r="E3" s="15" t="s">
        <v>7</v>
      </c>
      <c r="F3" s="15" t="s">
        <v>9</v>
      </c>
      <c r="G3" s="15" t="s">
        <v>7</v>
      </c>
      <c r="H3" s="15" t="s">
        <v>9</v>
      </c>
      <c r="I3" s="15" t="s">
        <v>20</v>
      </c>
      <c r="J3" s="15" t="s">
        <v>9</v>
      </c>
      <c r="K3" s="15" t="s">
        <v>7</v>
      </c>
      <c r="L3" s="83" t="s">
        <v>9</v>
      </c>
      <c r="M3" s="83" t="s">
        <v>7</v>
      </c>
    </row>
    <row r="4" spans="1:13" s="3" customFormat="1" ht="47.25" customHeight="1" x14ac:dyDescent="0.25">
      <c r="A4" s="12"/>
      <c r="B4" s="4" t="s">
        <v>13</v>
      </c>
      <c r="C4" s="6"/>
      <c r="D4" s="7" t="s">
        <v>45</v>
      </c>
      <c r="E4" s="7">
        <v>4</v>
      </c>
      <c r="F4" s="8" t="s">
        <v>326</v>
      </c>
      <c r="G4" s="7">
        <v>2</v>
      </c>
      <c r="H4" s="4" t="s">
        <v>60</v>
      </c>
      <c r="I4" s="7">
        <v>30</v>
      </c>
      <c r="J4" s="9" t="s">
        <v>53</v>
      </c>
      <c r="K4" s="10">
        <v>2</v>
      </c>
      <c r="L4" s="9" t="s">
        <v>0</v>
      </c>
      <c r="M4" s="10">
        <v>40</v>
      </c>
    </row>
    <row r="5" spans="1:13" s="3" customFormat="1" ht="44.25" customHeight="1" x14ac:dyDescent="0.25">
      <c r="A5" s="12"/>
      <c r="B5" s="4" t="s">
        <v>15</v>
      </c>
      <c r="C5" s="6"/>
      <c r="D5" s="7"/>
      <c r="E5" s="7"/>
      <c r="F5" s="8" t="s">
        <v>324</v>
      </c>
      <c r="G5" s="7">
        <v>6</v>
      </c>
      <c r="H5" s="7"/>
      <c r="I5" s="7"/>
      <c r="J5" s="9" t="s">
        <v>54</v>
      </c>
      <c r="K5" s="10">
        <v>2</v>
      </c>
      <c r="L5" s="9"/>
      <c r="M5" s="10"/>
    </row>
    <row r="6" spans="1:13" s="3" customFormat="1" ht="25.5" x14ac:dyDescent="0.25">
      <c r="A6" s="12"/>
      <c r="B6" s="4" t="s">
        <v>21</v>
      </c>
      <c r="C6" s="7"/>
      <c r="D6" s="7"/>
      <c r="E6" s="7"/>
      <c r="F6" s="4" t="s">
        <v>322</v>
      </c>
      <c r="G6" s="7">
        <v>2</v>
      </c>
      <c r="H6" s="7"/>
      <c r="I6" s="7"/>
      <c r="J6" s="9" t="s">
        <v>293</v>
      </c>
      <c r="K6" s="10">
        <v>2</v>
      </c>
      <c r="L6" s="9"/>
      <c r="M6" s="10"/>
    </row>
    <row r="7" spans="1:13" s="3" customFormat="1" ht="25.5" customHeight="1" x14ac:dyDescent="0.25">
      <c r="A7" s="12"/>
      <c r="B7" s="4" t="s">
        <v>14</v>
      </c>
      <c r="C7" s="7"/>
      <c r="D7" s="7"/>
      <c r="E7" s="7"/>
      <c r="F7" s="4" t="s">
        <v>325</v>
      </c>
      <c r="G7" s="7">
        <v>3</v>
      </c>
      <c r="H7" s="7"/>
      <c r="I7" s="7"/>
      <c r="J7" s="9" t="s">
        <v>292</v>
      </c>
      <c r="K7" s="10">
        <v>3</v>
      </c>
      <c r="L7" s="9"/>
      <c r="M7" s="10"/>
    </row>
    <row r="8" spans="1:13" s="3" customFormat="1" ht="12.75" x14ac:dyDescent="0.25">
      <c r="A8" s="12"/>
      <c r="B8" s="4" t="s">
        <v>16</v>
      </c>
      <c r="C8" s="7"/>
      <c r="D8" s="7"/>
      <c r="E8" s="7"/>
      <c r="F8" s="7"/>
      <c r="G8" s="7"/>
      <c r="H8" s="7"/>
      <c r="I8" s="7"/>
      <c r="J8" s="9" t="s">
        <v>355</v>
      </c>
      <c r="K8" s="10">
        <v>1</v>
      </c>
      <c r="L8" s="9"/>
      <c r="M8" s="10"/>
    </row>
    <row r="9" spans="1:13" s="3" customFormat="1" ht="12.75" x14ac:dyDescent="0.25">
      <c r="A9" s="12"/>
      <c r="B9" s="4" t="s">
        <v>17</v>
      </c>
      <c r="C9" s="7"/>
      <c r="D9" s="7"/>
      <c r="E9" s="7"/>
      <c r="F9" s="7"/>
      <c r="G9" s="7"/>
      <c r="H9" s="7"/>
      <c r="I9" s="7"/>
      <c r="J9" s="9"/>
      <c r="K9" s="10"/>
      <c r="L9" s="9"/>
      <c r="M9" s="10"/>
    </row>
    <row r="10" spans="1:13" s="3" customFormat="1" ht="12.75" x14ac:dyDescent="0.25">
      <c r="A10" s="12"/>
      <c r="B10" s="4" t="s">
        <v>18</v>
      </c>
      <c r="C10" s="7"/>
      <c r="D10" s="7"/>
      <c r="E10" s="7"/>
      <c r="F10" s="7"/>
      <c r="G10" s="7"/>
      <c r="H10" s="7"/>
      <c r="I10" s="7"/>
      <c r="J10" s="9"/>
      <c r="K10" s="10"/>
      <c r="L10" s="9"/>
      <c r="M10" s="10"/>
    </row>
    <row r="11" spans="1:13" s="3" customFormat="1" ht="12.75" x14ac:dyDescent="0.25">
      <c r="A11" s="12"/>
      <c r="B11" s="4" t="s">
        <v>19</v>
      </c>
      <c r="C11" s="7"/>
      <c r="D11" s="7"/>
      <c r="E11" s="7"/>
      <c r="F11" s="7"/>
      <c r="G11" s="7"/>
      <c r="H11" s="7"/>
      <c r="I11" s="7"/>
      <c r="J11" s="9"/>
      <c r="K11" s="10"/>
      <c r="L11" s="9"/>
      <c r="M11" s="10"/>
    </row>
    <row r="12" spans="1:13" s="3" customFormat="1" ht="12.75" x14ac:dyDescent="0.25">
      <c r="A12" s="12"/>
      <c r="B12" s="4" t="s">
        <v>22</v>
      </c>
      <c r="C12" s="7"/>
      <c r="D12" s="7"/>
      <c r="E12" s="7"/>
      <c r="F12" s="7"/>
      <c r="G12" s="7"/>
      <c r="H12" s="7"/>
      <c r="I12" s="7"/>
      <c r="J12" s="9"/>
      <c r="K12" s="10"/>
      <c r="L12" s="9"/>
      <c r="M12" s="10"/>
    </row>
    <row r="13" spans="1:13" s="3" customFormat="1" ht="12.75" x14ac:dyDescent="0.25">
      <c r="A13" s="12"/>
      <c r="B13" s="4" t="s">
        <v>23</v>
      </c>
      <c r="C13" s="7"/>
      <c r="D13" s="7"/>
      <c r="E13" s="7"/>
      <c r="F13" s="7"/>
      <c r="G13" s="7"/>
      <c r="H13" s="7"/>
      <c r="I13" s="7"/>
      <c r="J13" s="9"/>
      <c r="K13" s="10"/>
      <c r="L13" s="9"/>
      <c r="M13" s="10"/>
    </row>
    <row r="14" spans="1:13" s="3" customFormat="1" ht="12.75" x14ac:dyDescent="0.25">
      <c r="A14" s="12"/>
      <c r="B14" s="4" t="s">
        <v>24</v>
      </c>
      <c r="C14" s="7"/>
      <c r="D14" s="7"/>
      <c r="E14" s="7"/>
      <c r="F14" s="7"/>
      <c r="G14" s="7"/>
      <c r="H14" s="7"/>
      <c r="I14" s="7"/>
      <c r="J14" s="9"/>
      <c r="K14" s="10"/>
      <c r="L14" s="9"/>
      <c r="M14" s="10"/>
    </row>
    <row r="15" spans="1:13" s="3" customFormat="1" ht="12.75" x14ac:dyDescent="0.25">
      <c r="A15" s="12"/>
      <c r="B15" s="4" t="s">
        <v>25</v>
      </c>
      <c r="C15" s="7"/>
      <c r="D15" s="7"/>
      <c r="E15" s="7"/>
      <c r="F15" s="7"/>
      <c r="G15" s="7"/>
      <c r="H15" s="7"/>
      <c r="I15" s="7"/>
      <c r="J15" s="9"/>
      <c r="K15" s="10"/>
      <c r="L15" s="9"/>
      <c r="M15" s="10"/>
    </row>
    <row r="16" spans="1:13" s="3" customFormat="1" ht="12.75" x14ac:dyDescent="0.25">
      <c r="A16" s="12"/>
      <c r="B16" s="4" t="s">
        <v>26</v>
      </c>
      <c r="C16" s="7"/>
      <c r="D16" s="7"/>
      <c r="E16" s="7"/>
      <c r="F16" s="7"/>
      <c r="G16" s="7"/>
      <c r="H16" s="7"/>
      <c r="I16" s="7"/>
      <c r="J16" s="9"/>
      <c r="K16" s="10"/>
      <c r="L16" s="9"/>
      <c r="M16" s="10"/>
    </row>
    <row r="17" spans="1:13" s="3" customFormat="1" ht="12.75" x14ac:dyDescent="0.25">
      <c r="A17" s="12"/>
      <c r="B17" s="4" t="s">
        <v>27</v>
      </c>
      <c r="C17" s="7"/>
      <c r="D17" s="7"/>
      <c r="E17" s="7"/>
      <c r="F17" s="7"/>
      <c r="G17" s="7"/>
      <c r="H17" s="7"/>
      <c r="I17" s="7"/>
      <c r="J17" s="9"/>
      <c r="K17" s="10"/>
      <c r="L17" s="9"/>
      <c r="M17" s="10"/>
    </row>
    <row r="18" spans="1:13" s="3" customFormat="1" ht="12.75" x14ac:dyDescent="0.25">
      <c r="A18" s="12"/>
      <c r="B18" s="4" t="s">
        <v>28</v>
      </c>
      <c r="C18" s="7"/>
      <c r="D18" s="7"/>
      <c r="E18" s="7"/>
      <c r="F18" s="7"/>
      <c r="G18" s="7"/>
      <c r="H18" s="7"/>
      <c r="I18" s="7"/>
      <c r="J18" s="9"/>
      <c r="K18" s="10"/>
      <c r="L18" s="9"/>
      <c r="M18" s="10"/>
    </row>
    <row r="19" spans="1:13" s="3" customFormat="1" ht="12.75" x14ac:dyDescent="0.25">
      <c r="A19" s="12"/>
      <c r="B19" s="4" t="s">
        <v>29</v>
      </c>
      <c r="C19" s="7"/>
      <c r="D19" s="7"/>
      <c r="E19" s="7"/>
      <c r="F19" s="7"/>
      <c r="G19" s="7"/>
      <c r="H19" s="7"/>
      <c r="I19" s="7"/>
      <c r="J19" s="9"/>
      <c r="K19" s="10"/>
      <c r="L19" s="9"/>
      <c r="M19" s="10"/>
    </row>
    <row r="20" spans="1:13" s="3" customFormat="1" ht="12.75" x14ac:dyDescent="0.25">
      <c r="A20" s="12"/>
      <c r="B20" s="4" t="s">
        <v>30</v>
      </c>
      <c r="C20" s="7"/>
      <c r="D20" s="7"/>
      <c r="E20" s="7"/>
      <c r="F20" s="7"/>
      <c r="G20" s="7"/>
      <c r="H20" s="7"/>
      <c r="I20" s="7"/>
      <c r="J20" s="9"/>
      <c r="K20" s="10"/>
      <c r="L20" s="9"/>
      <c r="M20" s="10"/>
    </row>
    <row r="21" spans="1:13" s="13" customFormat="1" ht="25.5" x14ac:dyDescent="0.25">
      <c r="A21" s="12" t="s">
        <v>41</v>
      </c>
      <c r="B21" s="11" t="s">
        <v>49</v>
      </c>
      <c r="C21" s="14" t="s">
        <v>328</v>
      </c>
      <c r="D21" s="5" t="s">
        <v>49</v>
      </c>
      <c r="E21" s="5">
        <v>4</v>
      </c>
      <c r="F21" s="5" t="s">
        <v>49</v>
      </c>
      <c r="G21" s="5">
        <f>SUM(G4:G20)</f>
        <v>13</v>
      </c>
      <c r="H21" s="5" t="s">
        <v>49</v>
      </c>
      <c r="I21" s="5">
        <f>SUM(I4:I20)</f>
        <v>30</v>
      </c>
      <c r="J21" s="11" t="s">
        <v>49</v>
      </c>
      <c r="K21" s="14">
        <v>10</v>
      </c>
      <c r="L21" s="11" t="s">
        <v>49</v>
      </c>
      <c r="M21" s="14">
        <f>SUM(M4:M20)</f>
        <v>40</v>
      </c>
    </row>
    <row r="22" spans="1:13" s="3" customFormat="1" ht="30" customHeight="1" x14ac:dyDescent="0.25">
      <c r="A22" s="18" t="s">
        <v>1</v>
      </c>
      <c r="B22" s="163" t="s">
        <v>11</v>
      </c>
      <c r="C22" s="163"/>
      <c r="D22" s="163" t="s">
        <v>217</v>
      </c>
      <c r="E22" s="163"/>
      <c r="F22" s="163" t="s">
        <v>323</v>
      </c>
      <c r="G22" s="163"/>
      <c r="H22" s="163" t="s">
        <v>61</v>
      </c>
      <c r="I22" s="163"/>
      <c r="J22" s="127" t="s">
        <v>291</v>
      </c>
      <c r="K22" s="128"/>
      <c r="L22" s="127" t="s">
        <v>352</v>
      </c>
      <c r="M22" s="128"/>
    </row>
    <row r="23" spans="1:13" s="3" customFormat="1" ht="199.5" hidden="1" customHeight="1" x14ac:dyDescent="0.25">
      <c r="A23" s="18" t="s">
        <v>31</v>
      </c>
      <c r="B23" s="127" t="s">
        <v>76</v>
      </c>
      <c r="C23" s="128"/>
      <c r="D23" s="127" t="s">
        <v>46</v>
      </c>
      <c r="E23" s="128"/>
      <c r="F23" s="127" t="s">
        <v>36</v>
      </c>
      <c r="G23" s="128"/>
      <c r="H23" s="127" t="s">
        <v>62</v>
      </c>
      <c r="I23" s="128"/>
      <c r="J23" s="127" t="s">
        <v>55</v>
      </c>
      <c r="K23" s="128"/>
      <c r="L23" s="127" t="s">
        <v>55</v>
      </c>
      <c r="M23" s="128"/>
    </row>
    <row r="24" spans="1:13" s="3" customFormat="1" ht="76.5" hidden="1" customHeight="1" x14ac:dyDescent="0.25">
      <c r="A24" s="18" t="s">
        <v>32</v>
      </c>
      <c r="B24" s="127" t="s">
        <v>33</v>
      </c>
      <c r="C24" s="128"/>
      <c r="D24" s="127" t="s">
        <v>47</v>
      </c>
      <c r="E24" s="128"/>
      <c r="F24" s="127" t="s">
        <v>37</v>
      </c>
      <c r="G24" s="128"/>
      <c r="H24" s="127" t="s">
        <v>63</v>
      </c>
      <c r="I24" s="128"/>
      <c r="J24" s="127" t="s">
        <v>56</v>
      </c>
      <c r="K24" s="128"/>
      <c r="L24" s="127" t="s">
        <v>56</v>
      </c>
      <c r="M24" s="128"/>
    </row>
    <row r="25" spans="1:13" s="3" customFormat="1" ht="53.25" hidden="1" customHeight="1" x14ac:dyDescent="0.25">
      <c r="A25" s="18" t="s">
        <v>2</v>
      </c>
      <c r="B25" s="127" t="s">
        <v>34</v>
      </c>
      <c r="C25" s="128"/>
      <c r="D25" s="127" t="s">
        <v>34</v>
      </c>
      <c r="E25" s="128"/>
      <c r="F25" s="127" t="s">
        <v>64</v>
      </c>
      <c r="G25" s="128"/>
      <c r="H25" s="127" t="s">
        <v>65</v>
      </c>
      <c r="I25" s="128"/>
      <c r="J25" s="127" t="s">
        <v>57</v>
      </c>
      <c r="K25" s="128"/>
      <c r="L25" s="127" t="s">
        <v>57</v>
      </c>
      <c r="M25" s="128"/>
    </row>
    <row r="26" spans="1:13" s="3" customFormat="1" ht="54" hidden="1" customHeight="1" x14ac:dyDescent="0.25">
      <c r="A26" s="18" t="s">
        <v>83</v>
      </c>
      <c r="B26" s="127" t="s">
        <v>35</v>
      </c>
      <c r="C26" s="128"/>
      <c r="D26" s="127" t="s">
        <v>35</v>
      </c>
      <c r="E26" s="128"/>
      <c r="F26" s="127" t="s">
        <v>38</v>
      </c>
      <c r="G26" s="128"/>
      <c r="H26" s="127" t="s">
        <v>38</v>
      </c>
      <c r="I26" s="128"/>
      <c r="J26" s="127" t="s">
        <v>58</v>
      </c>
      <c r="K26" s="128"/>
      <c r="L26" s="127" t="s">
        <v>58</v>
      </c>
      <c r="M26" s="128"/>
    </row>
    <row r="27" spans="1:13" s="25" customFormat="1" ht="44.25" hidden="1" customHeight="1" x14ac:dyDescent="0.25">
      <c r="A27" s="24" t="s">
        <v>79</v>
      </c>
      <c r="B27" s="164"/>
      <c r="C27" s="165"/>
      <c r="D27" s="164"/>
      <c r="E27" s="165"/>
      <c r="F27" s="164"/>
      <c r="G27" s="165"/>
      <c r="H27" s="164"/>
      <c r="I27" s="165"/>
      <c r="J27" s="164"/>
      <c r="K27" s="165"/>
      <c r="L27" s="164"/>
      <c r="M27" s="165"/>
    </row>
    <row r="28" spans="1:13" s="3" customFormat="1" ht="106.5" hidden="1" customHeight="1" x14ac:dyDescent="0.25">
      <c r="A28" s="18" t="s">
        <v>3</v>
      </c>
      <c r="B28" s="127" t="s">
        <v>42</v>
      </c>
      <c r="C28" s="128"/>
      <c r="D28" s="170" t="s">
        <v>48</v>
      </c>
      <c r="E28" s="171"/>
      <c r="F28" s="127" t="s">
        <v>39</v>
      </c>
      <c r="G28" s="128"/>
      <c r="H28" s="127" t="s">
        <v>66</v>
      </c>
      <c r="I28" s="128"/>
      <c r="J28" s="174">
        <v>15500</v>
      </c>
      <c r="K28" s="128"/>
      <c r="L28" s="174">
        <v>15500</v>
      </c>
      <c r="M28" s="128"/>
    </row>
    <row r="29" spans="1:13" s="3" customFormat="1" ht="45.75" hidden="1" customHeight="1" x14ac:dyDescent="0.25">
      <c r="A29" s="24" t="s">
        <v>81</v>
      </c>
      <c r="B29" s="166"/>
      <c r="C29" s="167"/>
      <c r="D29" s="166"/>
      <c r="E29" s="167"/>
      <c r="F29" s="168" t="s">
        <v>80</v>
      </c>
      <c r="G29" s="169"/>
      <c r="H29" s="168" t="s">
        <v>82</v>
      </c>
      <c r="I29" s="169"/>
      <c r="J29" s="166"/>
      <c r="K29" s="167"/>
      <c r="L29" s="166"/>
      <c r="M29" s="167"/>
    </row>
    <row r="30" spans="1:13" s="3" customFormat="1" ht="175.5" hidden="1" customHeight="1" x14ac:dyDescent="0.25">
      <c r="A30" s="18" t="s">
        <v>4</v>
      </c>
      <c r="B30" s="127" t="s">
        <v>43</v>
      </c>
      <c r="C30" s="128"/>
      <c r="D30" s="127" t="s">
        <v>59</v>
      </c>
      <c r="E30" s="128"/>
      <c r="F30" s="127" t="s">
        <v>40</v>
      </c>
      <c r="G30" s="128"/>
      <c r="H30" s="127" t="s">
        <v>67</v>
      </c>
      <c r="I30" s="128"/>
      <c r="J30" s="127" t="s">
        <v>59</v>
      </c>
      <c r="K30" s="128"/>
      <c r="L30" s="127" t="s">
        <v>59</v>
      </c>
      <c r="M30" s="128"/>
    </row>
    <row r="31" spans="1:13" ht="75" customHeight="1" x14ac:dyDescent="0.25">
      <c r="A31" s="72" t="s">
        <v>4</v>
      </c>
      <c r="B31" s="177"/>
      <c r="C31" s="178"/>
      <c r="D31" s="177"/>
      <c r="E31" s="178"/>
      <c r="F31" s="127" t="s">
        <v>319</v>
      </c>
      <c r="G31" s="128"/>
      <c r="H31" s="177"/>
      <c r="I31" s="178"/>
      <c r="J31" s="177"/>
      <c r="K31" s="178"/>
      <c r="L31" s="177"/>
      <c r="M31" s="178"/>
    </row>
  </sheetData>
  <mergeCells count="67">
    <mergeCell ref="L27:M27"/>
    <mergeCell ref="L28:M28"/>
    <mergeCell ref="L29:M29"/>
    <mergeCell ref="J27:K27"/>
    <mergeCell ref="B29:C29"/>
    <mergeCell ref="D29:E29"/>
    <mergeCell ref="F29:G29"/>
    <mergeCell ref="H29:I29"/>
    <mergeCell ref="J29:K29"/>
    <mergeCell ref="B1:K1"/>
    <mergeCell ref="B2:C2"/>
    <mergeCell ref="D2:E2"/>
    <mergeCell ref="F2:G2"/>
    <mergeCell ref="B22:C22"/>
    <mergeCell ref="D22:E22"/>
    <mergeCell ref="F22:G22"/>
    <mergeCell ref="H22:I22"/>
    <mergeCell ref="H2:I2"/>
    <mergeCell ref="J22:K22"/>
    <mergeCell ref="H23:I23"/>
    <mergeCell ref="L30:M30"/>
    <mergeCell ref="L22:M22"/>
    <mergeCell ref="J2:K2"/>
    <mergeCell ref="J24:K24"/>
    <mergeCell ref="J25:K25"/>
    <mergeCell ref="J26:K26"/>
    <mergeCell ref="J28:K28"/>
    <mergeCell ref="J30:K30"/>
    <mergeCell ref="L2:M2"/>
    <mergeCell ref="L23:M23"/>
    <mergeCell ref="L24:M24"/>
    <mergeCell ref="L25:M25"/>
    <mergeCell ref="L26:M26"/>
    <mergeCell ref="J23:K23"/>
    <mergeCell ref="H24:I24"/>
    <mergeCell ref="H25:I25"/>
    <mergeCell ref="H26:I26"/>
    <mergeCell ref="H28:I28"/>
    <mergeCell ref="H30:I30"/>
    <mergeCell ref="H27:I27"/>
    <mergeCell ref="F24:G24"/>
    <mergeCell ref="F25:G25"/>
    <mergeCell ref="F26:G26"/>
    <mergeCell ref="D25:E25"/>
    <mergeCell ref="D26:E26"/>
    <mergeCell ref="F30:G30"/>
    <mergeCell ref="D24:E24"/>
    <mergeCell ref="B23:C23"/>
    <mergeCell ref="D23:E23"/>
    <mergeCell ref="F23:G23"/>
    <mergeCell ref="F28:G28"/>
    <mergeCell ref="D30:E30"/>
    <mergeCell ref="B28:C28"/>
    <mergeCell ref="D28:E28"/>
    <mergeCell ref="B30:C30"/>
    <mergeCell ref="B27:C27"/>
    <mergeCell ref="D27:E27"/>
    <mergeCell ref="F27:G27"/>
    <mergeCell ref="B24:C24"/>
    <mergeCell ref="B25:C25"/>
    <mergeCell ref="B26:C26"/>
    <mergeCell ref="L31:M31"/>
    <mergeCell ref="J31:K31"/>
    <mergeCell ref="B31:C31"/>
    <mergeCell ref="D31:E31"/>
    <mergeCell ref="F31:G31"/>
    <mergeCell ref="H31:I3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2"/>
  <sheetViews>
    <sheetView zoomScaleNormal="100" workbookViewId="0">
      <selection activeCell="G28" sqref="G28"/>
    </sheetView>
  </sheetViews>
  <sheetFormatPr defaultRowHeight="12.75" x14ac:dyDescent="0.2"/>
  <cols>
    <col min="1" max="1" width="19.5703125" style="59" customWidth="1"/>
    <col min="2" max="5" width="15.7109375" style="59" customWidth="1"/>
    <col min="6" max="7" width="15.7109375" style="3" customWidth="1"/>
    <col min="8" max="9" width="15.7109375" style="59" customWidth="1"/>
    <col min="10" max="16384" width="9.140625" style="59"/>
  </cols>
  <sheetData>
    <row r="1" spans="1:9" x14ac:dyDescent="0.2">
      <c r="A1" s="71" t="s">
        <v>5</v>
      </c>
      <c r="B1" s="181" t="s">
        <v>279</v>
      </c>
      <c r="C1" s="181"/>
      <c r="D1" s="181"/>
      <c r="E1" s="181"/>
      <c r="F1" s="181"/>
      <c r="G1" s="181"/>
    </row>
    <row r="2" spans="1:9" ht="25.5" customHeight="1" x14ac:dyDescent="0.2">
      <c r="A2" s="2" t="s">
        <v>6</v>
      </c>
      <c r="B2" s="162" t="s">
        <v>329</v>
      </c>
      <c r="C2" s="162"/>
      <c r="D2" s="162" t="s">
        <v>305</v>
      </c>
      <c r="E2" s="162"/>
      <c r="F2" s="162" t="s">
        <v>313</v>
      </c>
      <c r="G2" s="162"/>
      <c r="H2" s="162" t="s">
        <v>341</v>
      </c>
      <c r="I2" s="162"/>
    </row>
    <row r="3" spans="1:9" ht="25.5" x14ac:dyDescent="0.2">
      <c r="A3" s="12"/>
      <c r="B3" s="67" t="s">
        <v>9</v>
      </c>
      <c r="C3" s="67" t="s">
        <v>7</v>
      </c>
      <c r="D3" s="67" t="s">
        <v>9</v>
      </c>
      <c r="E3" s="67" t="s">
        <v>7</v>
      </c>
      <c r="F3" s="66"/>
      <c r="G3" s="66"/>
      <c r="H3" s="83" t="s">
        <v>9</v>
      </c>
      <c r="I3" s="83" t="s">
        <v>7</v>
      </c>
    </row>
    <row r="4" spans="1:9" x14ac:dyDescent="0.2">
      <c r="A4" s="12"/>
      <c r="B4" s="4" t="s">
        <v>179</v>
      </c>
      <c r="C4" s="7"/>
      <c r="D4" s="7" t="s">
        <v>45</v>
      </c>
      <c r="E4" s="7">
        <v>2</v>
      </c>
      <c r="F4" s="9" t="s">
        <v>274</v>
      </c>
      <c r="G4" s="9">
        <v>1</v>
      </c>
      <c r="H4" s="4" t="s">
        <v>10</v>
      </c>
      <c r="I4" s="7">
        <v>8</v>
      </c>
    </row>
    <row r="5" spans="1:9" ht="25.5" x14ac:dyDescent="0.2">
      <c r="A5" s="12"/>
      <c r="B5" s="4" t="s">
        <v>180</v>
      </c>
      <c r="C5" s="7"/>
      <c r="D5" s="7"/>
      <c r="E5" s="7"/>
      <c r="F5" s="9" t="s">
        <v>294</v>
      </c>
      <c r="G5" s="9">
        <v>1</v>
      </c>
      <c r="H5" s="4"/>
      <c r="I5" s="7"/>
    </row>
    <row r="6" spans="1:9" x14ac:dyDescent="0.2">
      <c r="A6" s="12"/>
      <c r="B6" s="4" t="s">
        <v>181</v>
      </c>
      <c r="C6" s="7"/>
      <c r="D6" s="7"/>
      <c r="E6" s="7"/>
      <c r="F6" s="9" t="s">
        <v>355</v>
      </c>
      <c r="G6" s="9">
        <v>4</v>
      </c>
      <c r="H6" s="7"/>
      <c r="I6" s="7"/>
    </row>
    <row r="7" spans="1:9" x14ac:dyDescent="0.2">
      <c r="A7" s="12"/>
      <c r="B7" s="4" t="s">
        <v>182</v>
      </c>
      <c r="C7" s="7"/>
      <c r="D7" s="7"/>
      <c r="E7" s="7"/>
      <c r="F7" s="9"/>
      <c r="G7" s="9"/>
      <c r="H7" s="7"/>
      <c r="I7" s="7"/>
    </row>
    <row r="8" spans="1:9" x14ac:dyDescent="0.2">
      <c r="A8" s="12"/>
      <c r="B8" s="4"/>
      <c r="C8" s="7"/>
      <c r="D8" s="7"/>
      <c r="E8" s="7"/>
      <c r="F8" s="9"/>
      <c r="G8" s="9"/>
      <c r="H8" s="7"/>
      <c r="I8" s="7"/>
    </row>
    <row r="9" spans="1:9" x14ac:dyDescent="0.2">
      <c r="A9" s="12"/>
      <c r="B9" s="4"/>
      <c r="C9" s="7"/>
      <c r="D9" s="7"/>
      <c r="E9" s="7"/>
      <c r="F9" s="9"/>
      <c r="G9" s="9"/>
      <c r="H9" s="7"/>
      <c r="I9" s="7"/>
    </row>
    <row r="10" spans="1:9" x14ac:dyDescent="0.2">
      <c r="A10" s="12"/>
      <c r="B10" s="4"/>
      <c r="C10" s="7"/>
      <c r="D10" s="7"/>
      <c r="E10" s="7"/>
      <c r="F10" s="9"/>
      <c r="G10" s="9"/>
      <c r="H10" s="7"/>
      <c r="I10" s="7"/>
    </row>
    <row r="11" spans="1:9" ht="25.5" x14ac:dyDescent="0.2">
      <c r="A11" s="12" t="s">
        <v>41</v>
      </c>
      <c r="B11" s="11" t="s">
        <v>49</v>
      </c>
      <c r="C11" s="14" t="s">
        <v>328</v>
      </c>
      <c r="D11" s="5" t="s">
        <v>49</v>
      </c>
      <c r="E11" s="5">
        <v>2</v>
      </c>
      <c r="F11" s="11" t="s">
        <v>49</v>
      </c>
      <c r="G11" s="11">
        <v>6</v>
      </c>
      <c r="H11" s="7"/>
      <c r="I11" s="7">
        <v>8</v>
      </c>
    </row>
    <row r="12" spans="1:9" ht="25.5" customHeight="1" x14ac:dyDescent="0.2">
      <c r="A12" s="18" t="s">
        <v>1</v>
      </c>
      <c r="B12" s="163" t="s">
        <v>11</v>
      </c>
      <c r="C12" s="163"/>
      <c r="D12" s="163" t="s">
        <v>308</v>
      </c>
      <c r="E12" s="163"/>
      <c r="F12" s="170" t="s">
        <v>291</v>
      </c>
      <c r="G12" s="171"/>
      <c r="H12" s="184" t="s">
        <v>11</v>
      </c>
      <c r="I12" s="185"/>
    </row>
    <row r="13" spans="1:9" ht="99.75" hidden="1" customHeight="1" x14ac:dyDescent="0.2">
      <c r="A13" s="18" t="s">
        <v>31</v>
      </c>
      <c r="B13" s="182" t="s">
        <v>76</v>
      </c>
      <c r="C13" s="183"/>
      <c r="D13" s="182" t="s">
        <v>46</v>
      </c>
      <c r="E13" s="183"/>
      <c r="H13" s="7"/>
      <c r="I13" s="7"/>
    </row>
    <row r="14" spans="1:9" ht="15" hidden="1" customHeight="1" x14ac:dyDescent="0.2">
      <c r="A14" s="18" t="s">
        <v>32</v>
      </c>
      <c r="B14" s="127" t="s">
        <v>33</v>
      </c>
      <c r="C14" s="128"/>
      <c r="D14" s="127" t="s">
        <v>47</v>
      </c>
      <c r="E14" s="128"/>
      <c r="H14" s="7"/>
      <c r="I14" s="7"/>
    </row>
    <row r="15" spans="1:9" ht="15" hidden="1" customHeight="1" x14ac:dyDescent="0.2">
      <c r="A15" s="18" t="s">
        <v>2</v>
      </c>
      <c r="B15" s="127" t="s">
        <v>34</v>
      </c>
      <c r="C15" s="128"/>
      <c r="D15" s="127" t="s">
        <v>34</v>
      </c>
      <c r="E15" s="128"/>
      <c r="H15" s="7"/>
      <c r="I15" s="7"/>
    </row>
    <row r="16" spans="1:9" ht="15" hidden="1" customHeight="1" x14ac:dyDescent="0.2">
      <c r="A16" s="18" t="s">
        <v>83</v>
      </c>
      <c r="B16" s="127" t="s">
        <v>35</v>
      </c>
      <c r="C16" s="128"/>
      <c r="D16" s="127" t="s">
        <v>35</v>
      </c>
      <c r="E16" s="128"/>
      <c r="H16" s="7"/>
      <c r="I16" s="7"/>
    </row>
    <row r="17" spans="1:9" ht="25.5" hidden="1" customHeight="1" x14ac:dyDescent="0.2">
      <c r="A17" s="24" t="s">
        <v>79</v>
      </c>
      <c r="B17" s="164"/>
      <c r="C17" s="165"/>
      <c r="D17" s="164"/>
      <c r="E17" s="165"/>
      <c r="H17" s="7"/>
      <c r="I17" s="7"/>
    </row>
    <row r="18" spans="1:9" ht="15" hidden="1" customHeight="1" x14ac:dyDescent="0.2">
      <c r="A18" s="18" t="s">
        <v>3</v>
      </c>
      <c r="B18" s="127" t="s">
        <v>42</v>
      </c>
      <c r="C18" s="128"/>
      <c r="D18" s="170" t="s">
        <v>48</v>
      </c>
      <c r="E18" s="171"/>
      <c r="H18" s="7"/>
      <c r="I18" s="7"/>
    </row>
    <row r="19" spans="1:9" ht="25.5" hidden="1" customHeight="1" x14ac:dyDescent="0.2">
      <c r="A19" s="24" t="s">
        <v>81</v>
      </c>
      <c r="B19" s="166"/>
      <c r="C19" s="167"/>
      <c r="D19" s="166"/>
      <c r="E19" s="167"/>
      <c r="H19" s="7"/>
      <c r="I19" s="7"/>
    </row>
    <row r="20" spans="1:9" ht="15" hidden="1" customHeight="1" x14ac:dyDescent="0.2">
      <c r="A20" s="18" t="s">
        <v>4</v>
      </c>
      <c r="B20" s="127" t="s">
        <v>43</v>
      </c>
      <c r="C20" s="128"/>
      <c r="D20" s="127" t="s">
        <v>59</v>
      </c>
      <c r="E20" s="128"/>
      <c r="H20" s="7"/>
      <c r="I20" s="7"/>
    </row>
    <row r="21" spans="1:9" ht="12.75" hidden="1" customHeight="1" x14ac:dyDescent="0.2">
      <c r="H21" s="5" t="s">
        <v>49</v>
      </c>
      <c r="I21" s="5">
        <f>SUM(I4:I20)</f>
        <v>16</v>
      </c>
    </row>
    <row r="22" spans="1:9" ht="12.75" hidden="1" customHeight="1" x14ac:dyDescent="0.2">
      <c r="H22" s="163" t="s">
        <v>11</v>
      </c>
      <c r="I22" s="163"/>
    </row>
  </sheetData>
  <mergeCells count="26">
    <mergeCell ref="H12:I12"/>
    <mergeCell ref="H2:I2"/>
    <mergeCell ref="H22:I22"/>
    <mergeCell ref="B17:C17"/>
    <mergeCell ref="D17:E17"/>
    <mergeCell ref="B16:C16"/>
    <mergeCell ref="D16:E16"/>
    <mergeCell ref="B20:C20"/>
    <mergeCell ref="D20:E20"/>
    <mergeCell ref="B19:C19"/>
    <mergeCell ref="D19:E19"/>
    <mergeCell ref="B18:C18"/>
    <mergeCell ref="D18:E18"/>
    <mergeCell ref="B1:G1"/>
    <mergeCell ref="F2:G2"/>
    <mergeCell ref="F12:G12"/>
    <mergeCell ref="B15:C15"/>
    <mergeCell ref="D15:E15"/>
    <mergeCell ref="B14:C14"/>
    <mergeCell ref="D14:E14"/>
    <mergeCell ref="B2:C2"/>
    <mergeCell ref="D2:E2"/>
    <mergeCell ref="B13:C13"/>
    <mergeCell ref="D13:E13"/>
    <mergeCell ref="B12:C12"/>
    <mergeCell ref="D12:E12"/>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zoomScale="75" zoomScaleNormal="75" workbookViewId="0">
      <selection activeCell="M13" sqref="M13"/>
    </sheetView>
  </sheetViews>
  <sheetFormatPr defaultRowHeight="15" x14ac:dyDescent="0.25"/>
  <cols>
    <col min="1" max="1" width="19.5703125" customWidth="1"/>
    <col min="2" max="7" width="15.7109375" customWidth="1"/>
  </cols>
  <sheetData>
    <row r="1" spans="1:7" ht="18.75" x14ac:dyDescent="0.25">
      <c r="A1" s="17" t="s">
        <v>5</v>
      </c>
      <c r="B1" s="179" t="s">
        <v>102</v>
      </c>
      <c r="C1" s="180"/>
      <c r="D1" s="180"/>
      <c r="E1" s="180"/>
      <c r="F1" s="180"/>
      <c r="G1" s="180"/>
    </row>
    <row r="2" spans="1:7" ht="25.5" customHeight="1" x14ac:dyDescent="0.25">
      <c r="A2" s="2" t="s">
        <v>6</v>
      </c>
      <c r="B2" s="162" t="s">
        <v>329</v>
      </c>
      <c r="C2" s="162"/>
      <c r="D2" s="162" t="s">
        <v>305</v>
      </c>
      <c r="E2" s="162"/>
      <c r="F2" s="172" t="s">
        <v>303</v>
      </c>
      <c r="G2" s="173"/>
    </row>
    <row r="3" spans="1:7" x14ac:dyDescent="0.25">
      <c r="A3" s="12"/>
      <c r="B3" s="22" t="s">
        <v>9</v>
      </c>
      <c r="C3" s="16" t="s">
        <v>7</v>
      </c>
      <c r="D3" s="22" t="s">
        <v>9</v>
      </c>
      <c r="E3" s="22" t="s">
        <v>7</v>
      </c>
      <c r="F3" s="22" t="s">
        <v>9</v>
      </c>
      <c r="G3" s="22" t="s">
        <v>7</v>
      </c>
    </row>
    <row r="4" spans="1:7" ht="25.5" x14ac:dyDescent="0.25">
      <c r="A4" s="12"/>
      <c r="B4" s="4" t="s">
        <v>103</v>
      </c>
      <c r="C4" s="6"/>
      <c r="D4" s="7" t="s">
        <v>45</v>
      </c>
      <c r="E4" s="7">
        <v>2</v>
      </c>
      <c r="F4" s="23" t="s">
        <v>118</v>
      </c>
      <c r="G4" s="7">
        <v>3</v>
      </c>
    </row>
    <row r="5" spans="1:7" ht="30.75" customHeight="1" x14ac:dyDescent="0.25">
      <c r="A5" s="12"/>
      <c r="B5" s="4" t="s">
        <v>104</v>
      </c>
      <c r="C5" s="6"/>
      <c r="D5" s="7"/>
      <c r="E5" s="7"/>
      <c r="F5" s="23" t="s">
        <v>119</v>
      </c>
      <c r="G5" s="7">
        <v>2</v>
      </c>
    </row>
    <row r="6" spans="1:7" x14ac:dyDescent="0.25">
      <c r="A6" s="12"/>
      <c r="B6" s="4" t="s">
        <v>105</v>
      </c>
      <c r="C6" s="7"/>
      <c r="D6" s="7"/>
      <c r="E6" s="7"/>
      <c r="F6" s="4" t="s">
        <v>120</v>
      </c>
      <c r="G6" s="7">
        <v>2</v>
      </c>
    </row>
    <row r="7" spans="1:7" x14ac:dyDescent="0.25">
      <c r="A7" s="12"/>
      <c r="B7" s="4" t="s">
        <v>106</v>
      </c>
      <c r="C7" s="7"/>
      <c r="D7" s="7"/>
      <c r="E7" s="7"/>
      <c r="F7" s="7"/>
      <c r="G7" s="7"/>
    </row>
    <row r="8" spans="1:7" x14ac:dyDescent="0.25">
      <c r="A8" s="12"/>
      <c r="B8" s="4" t="s">
        <v>107</v>
      </c>
      <c r="C8" s="7"/>
      <c r="D8" s="7"/>
      <c r="E8" s="7"/>
      <c r="F8" s="7"/>
      <c r="G8" s="7"/>
    </row>
    <row r="9" spans="1:7" x14ac:dyDescent="0.25">
      <c r="A9" s="12"/>
      <c r="B9" s="4" t="s">
        <v>108</v>
      </c>
      <c r="C9" s="7"/>
      <c r="D9" s="7"/>
      <c r="E9" s="7"/>
      <c r="F9" s="7"/>
      <c r="G9" s="7"/>
    </row>
    <row r="10" spans="1:7" x14ac:dyDescent="0.25">
      <c r="A10" s="12"/>
      <c r="B10" s="4" t="s">
        <v>109</v>
      </c>
      <c r="C10" s="7"/>
      <c r="D10" s="7"/>
      <c r="E10" s="7"/>
      <c r="F10" s="7"/>
      <c r="G10" s="7"/>
    </row>
    <row r="11" spans="1:7" x14ac:dyDescent="0.25">
      <c r="A11" s="12"/>
      <c r="B11" s="4" t="s">
        <v>110</v>
      </c>
      <c r="C11" s="7"/>
      <c r="D11" s="7"/>
      <c r="E11" s="7"/>
      <c r="F11" s="7"/>
      <c r="G11" s="7"/>
    </row>
    <row r="12" spans="1:7" x14ac:dyDescent="0.25">
      <c r="A12" s="12"/>
      <c r="B12" s="4" t="s">
        <v>111</v>
      </c>
      <c r="C12" s="7"/>
      <c r="D12" s="7"/>
      <c r="E12" s="7"/>
      <c r="F12" s="7"/>
      <c r="G12" s="7"/>
    </row>
    <row r="13" spans="1:7" x14ac:dyDescent="0.25">
      <c r="A13" s="12"/>
      <c r="B13" s="4" t="s">
        <v>112</v>
      </c>
      <c r="C13" s="7"/>
      <c r="D13" s="7"/>
      <c r="E13" s="7"/>
      <c r="F13" s="7"/>
      <c r="G13" s="7"/>
    </row>
    <row r="14" spans="1:7" x14ac:dyDescent="0.25">
      <c r="A14" s="12"/>
      <c r="B14" s="4" t="s">
        <v>113</v>
      </c>
      <c r="C14" s="7"/>
      <c r="D14" s="7"/>
      <c r="E14" s="7"/>
      <c r="F14" s="7"/>
      <c r="G14" s="7"/>
    </row>
    <row r="15" spans="1:7" x14ac:dyDescent="0.25">
      <c r="A15" s="12"/>
      <c r="B15" s="4" t="s">
        <v>114</v>
      </c>
      <c r="C15" s="7"/>
      <c r="D15" s="7"/>
      <c r="E15" s="7"/>
      <c r="F15" s="7"/>
      <c r="G15" s="7"/>
    </row>
    <row r="16" spans="1:7" x14ac:dyDescent="0.25">
      <c r="A16" s="12"/>
      <c r="B16" s="4" t="s">
        <v>115</v>
      </c>
      <c r="C16" s="7"/>
      <c r="D16" s="7"/>
      <c r="E16" s="7"/>
      <c r="F16" s="7"/>
      <c r="G16" s="7"/>
    </row>
    <row r="17" spans="1:7" x14ac:dyDescent="0.25">
      <c r="A17" s="12"/>
      <c r="B17" s="4" t="s">
        <v>116</v>
      </c>
      <c r="C17" s="7"/>
      <c r="D17" s="7"/>
      <c r="E17" s="7"/>
      <c r="F17" s="7"/>
      <c r="G17" s="7"/>
    </row>
    <row r="18" spans="1:7" x14ac:dyDescent="0.25">
      <c r="A18" s="12"/>
      <c r="B18" s="4" t="s">
        <v>117</v>
      </c>
      <c r="C18" s="7"/>
      <c r="D18" s="7"/>
      <c r="E18" s="7"/>
      <c r="F18" s="7"/>
      <c r="G18" s="7"/>
    </row>
    <row r="19" spans="1:7" ht="40.5" customHeight="1" x14ac:dyDescent="0.25">
      <c r="A19" s="12" t="s">
        <v>41</v>
      </c>
      <c r="B19" s="11" t="s">
        <v>49</v>
      </c>
      <c r="C19" s="14" t="s">
        <v>328</v>
      </c>
      <c r="D19" s="5" t="s">
        <v>49</v>
      </c>
      <c r="E19" s="5">
        <f>SUM(E4:E18)</f>
        <v>2</v>
      </c>
      <c r="F19" s="5" t="s">
        <v>49</v>
      </c>
      <c r="G19" s="5">
        <v>7</v>
      </c>
    </row>
    <row r="20" spans="1:7" ht="15" customHeight="1" x14ac:dyDescent="0.25">
      <c r="A20" s="18" t="s">
        <v>1</v>
      </c>
      <c r="B20" s="163" t="s">
        <v>11</v>
      </c>
      <c r="C20" s="163"/>
      <c r="D20" s="163" t="s">
        <v>11</v>
      </c>
      <c r="E20" s="163"/>
      <c r="F20" s="163" t="s">
        <v>327</v>
      </c>
      <c r="G20" s="163"/>
    </row>
    <row r="21" spans="1:7" ht="167.25" hidden="1" customHeight="1" x14ac:dyDescent="0.25">
      <c r="A21" s="18" t="s">
        <v>31</v>
      </c>
      <c r="B21" s="127" t="s">
        <v>76</v>
      </c>
      <c r="C21" s="128"/>
      <c r="D21" s="127" t="s">
        <v>46</v>
      </c>
      <c r="E21" s="128"/>
      <c r="F21" s="127" t="s">
        <v>36</v>
      </c>
      <c r="G21" s="128"/>
    </row>
    <row r="22" spans="1:7" ht="80.25" hidden="1" customHeight="1" x14ac:dyDescent="0.25">
      <c r="A22" s="18" t="s">
        <v>32</v>
      </c>
      <c r="B22" s="127" t="s">
        <v>33</v>
      </c>
      <c r="C22" s="128"/>
      <c r="D22" s="127" t="s">
        <v>47</v>
      </c>
      <c r="E22" s="128"/>
      <c r="F22" s="127" t="s">
        <v>37</v>
      </c>
      <c r="G22" s="128"/>
    </row>
    <row r="23" spans="1:7" ht="87.75" hidden="1" customHeight="1" x14ac:dyDescent="0.25">
      <c r="A23" s="18" t="s">
        <v>2</v>
      </c>
      <c r="B23" s="127" t="s">
        <v>34</v>
      </c>
      <c r="C23" s="128"/>
      <c r="D23" s="127" t="s">
        <v>34</v>
      </c>
      <c r="E23" s="128"/>
      <c r="F23" s="127" t="s">
        <v>64</v>
      </c>
      <c r="G23" s="128"/>
    </row>
    <row r="24" spans="1:7" ht="78.75" hidden="1" customHeight="1" x14ac:dyDescent="0.25">
      <c r="A24" s="18" t="s">
        <v>83</v>
      </c>
      <c r="B24" s="127" t="s">
        <v>35</v>
      </c>
      <c r="C24" s="128"/>
      <c r="D24" s="127" t="s">
        <v>35</v>
      </c>
      <c r="E24" s="128"/>
      <c r="F24" s="127" t="s">
        <v>38</v>
      </c>
      <c r="G24" s="128"/>
    </row>
    <row r="25" spans="1:7" ht="40.5" hidden="1" customHeight="1" x14ac:dyDescent="0.25">
      <c r="A25" s="24" t="s">
        <v>79</v>
      </c>
      <c r="B25" s="164"/>
      <c r="C25" s="165"/>
      <c r="D25" s="164"/>
      <c r="E25" s="165"/>
      <c r="F25" s="164"/>
      <c r="G25" s="165"/>
    </row>
    <row r="26" spans="1:7" ht="15" hidden="1" customHeight="1" x14ac:dyDescent="0.25">
      <c r="A26" s="18" t="s">
        <v>3</v>
      </c>
      <c r="B26" s="127" t="s">
        <v>42</v>
      </c>
      <c r="C26" s="128"/>
      <c r="D26" s="170" t="s">
        <v>48</v>
      </c>
      <c r="E26" s="171"/>
      <c r="F26" s="127" t="s">
        <v>39</v>
      </c>
      <c r="G26" s="128"/>
    </row>
    <row r="27" spans="1:7" ht="42.75" hidden="1" customHeight="1" x14ac:dyDescent="0.25">
      <c r="A27" s="24" t="s">
        <v>81</v>
      </c>
      <c r="B27" s="166"/>
      <c r="C27" s="167"/>
      <c r="D27" s="166"/>
      <c r="E27" s="167"/>
      <c r="F27" s="168" t="s">
        <v>80</v>
      </c>
      <c r="G27" s="169"/>
    </row>
    <row r="28" spans="1:7" ht="15" hidden="1" customHeight="1" x14ac:dyDescent="0.25">
      <c r="A28" s="18" t="s">
        <v>4</v>
      </c>
      <c r="B28" s="127" t="s">
        <v>43</v>
      </c>
      <c r="C28" s="128"/>
      <c r="D28" s="127" t="s">
        <v>59</v>
      </c>
      <c r="E28" s="128"/>
      <c r="F28" s="127" t="s">
        <v>40</v>
      </c>
      <c r="G28" s="128"/>
    </row>
    <row r="29" spans="1:7" ht="54.75" customHeight="1" x14ac:dyDescent="0.25">
      <c r="A29" s="75" t="s">
        <v>4</v>
      </c>
      <c r="B29" s="186"/>
      <c r="C29" s="186"/>
      <c r="D29" s="186"/>
      <c r="E29" s="186"/>
      <c r="F29" s="163" t="s">
        <v>319</v>
      </c>
      <c r="G29" s="163"/>
    </row>
  </sheetData>
  <mergeCells count="34">
    <mergeCell ref="B28:C28"/>
    <mergeCell ref="D28:E28"/>
    <mergeCell ref="F28:G28"/>
    <mergeCell ref="B27:C27"/>
    <mergeCell ref="D27:E27"/>
    <mergeCell ref="F27:G27"/>
    <mergeCell ref="B26:C26"/>
    <mergeCell ref="D26:E26"/>
    <mergeCell ref="F26:G26"/>
    <mergeCell ref="B25:C25"/>
    <mergeCell ref="D25:E25"/>
    <mergeCell ref="F25:G25"/>
    <mergeCell ref="B24:C24"/>
    <mergeCell ref="D24:E24"/>
    <mergeCell ref="F24:G24"/>
    <mergeCell ref="B23:C23"/>
    <mergeCell ref="D23:E23"/>
    <mergeCell ref="F23:G23"/>
    <mergeCell ref="B1:G1"/>
    <mergeCell ref="B2:C2"/>
    <mergeCell ref="D2:E2"/>
    <mergeCell ref="F2:G2"/>
    <mergeCell ref="B29:C29"/>
    <mergeCell ref="D29:E29"/>
    <mergeCell ref="F29:G29"/>
    <mergeCell ref="B20:C20"/>
    <mergeCell ref="D20:E20"/>
    <mergeCell ref="F20:G20"/>
    <mergeCell ref="B22:C22"/>
    <mergeCell ref="D22:E22"/>
    <mergeCell ref="F22:G22"/>
    <mergeCell ref="B21:C21"/>
    <mergeCell ref="D21:E21"/>
    <mergeCell ref="F21:G21"/>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8"/>
  <sheetViews>
    <sheetView zoomScale="75" zoomScaleNormal="75" workbookViewId="0">
      <pane xSplit="1" ySplit="3" topLeftCell="B4" activePane="bottomRight" state="frozen"/>
      <selection pane="topRight" activeCell="B1" sqref="B1"/>
      <selection pane="bottomLeft" activeCell="A4" sqref="A4"/>
      <selection pane="bottomRight" activeCell="S8" sqref="S8"/>
    </sheetView>
  </sheetViews>
  <sheetFormatPr defaultRowHeight="15" x14ac:dyDescent="0.25"/>
  <cols>
    <col min="1" max="1" width="19.5703125" customWidth="1"/>
    <col min="2" max="7" width="15.7109375" customWidth="1"/>
    <col min="8" max="9" width="15.7109375" style="3" customWidth="1"/>
    <col min="10" max="11" width="15.7109375" customWidth="1"/>
  </cols>
  <sheetData>
    <row r="1" spans="1:11" ht="18.75" x14ac:dyDescent="0.25">
      <c r="A1" s="17" t="s">
        <v>5</v>
      </c>
      <c r="B1" s="187" t="s">
        <v>84</v>
      </c>
      <c r="C1" s="188"/>
      <c r="D1" s="188"/>
      <c r="E1" s="188"/>
      <c r="F1" s="188"/>
      <c r="G1" s="188"/>
      <c r="H1" s="188"/>
      <c r="I1" s="188"/>
      <c r="J1" s="188"/>
      <c r="K1" s="188"/>
    </row>
    <row r="2" spans="1:11" ht="30" customHeight="1" x14ac:dyDescent="0.25">
      <c r="A2" s="2" t="s">
        <v>6</v>
      </c>
      <c r="B2" s="162" t="s">
        <v>333</v>
      </c>
      <c r="C2" s="162"/>
      <c r="D2" s="162" t="s">
        <v>305</v>
      </c>
      <c r="E2" s="162"/>
      <c r="F2" s="162" t="s">
        <v>303</v>
      </c>
      <c r="G2" s="162"/>
      <c r="H2" s="172" t="s">
        <v>313</v>
      </c>
      <c r="I2" s="175"/>
      <c r="J2" s="172" t="s">
        <v>342</v>
      </c>
      <c r="K2" s="175"/>
    </row>
    <row r="3" spans="1:11" ht="25.5" x14ac:dyDescent="0.25">
      <c r="A3" s="12"/>
      <c r="B3" s="56" t="s">
        <v>9</v>
      </c>
      <c r="C3" s="56" t="s">
        <v>7</v>
      </c>
      <c r="D3" s="56" t="s">
        <v>9</v>
      </c>
      <c r="E3" s="56" t="s">
        <v>7</v>
      </c>
      <c r="F3" s="56" t="s">
        <v>9</v>
      </c>
      <c r="G3" s="56" t="s">
        <v>7</v>
      </c>
      <c r="H3" s="56" t="s">
        <v>9</v>
      </c>
      <c r="I3" s="56" t="s">
        <v>7</v>
      </c>
      <c r="J3" s="83" t="s">
        <v>9</v>
      </c>
      <c r="K3" s="83" t="s">
        <v>7</v>
      </c>
    </row>
    <row r="4" spans="1:11" ht="30.75" customHeight="1" x14ac:dyDescent="0.25">
      <c r="A4" s="12"/>
      <c r="B4" s="4" t="s">
        <v>85</v>
      </c>
      <c r="C4" s="7">
        <v>7</v>
      </c>
      <c r="D4" s="7" t="s">
        <v>45</v>
      </c>
      <c r="E4" s="7">
        <v>4</v>
      </c>
      <c r="F4" s="58" t="s">
        <v>99</v>
      </c>
      <c r="G4" s="7">
        <v>2</v>
      </c>
      <c r="H4" s="9" t="s">
        <v>275</v>
      </c>
      <c r="I4" s="9">
        <v>2</v>
      </c>
      <c r="J4" s="9"/>
      <c r="K4" s="9"/>
    </row>
    <row r="5" spans="1:11" ht="30" customHeight="1" x14ac:dyDescent="0.25">
      <c r="A5" s="12"/>
      <c r="B5" s="4" t="s">
        <v>86</v>
      </c>
      <c r="C5" s="7"/>
      <c r="D5" s="7"/>
      <c r="E5" s="7"/>
      <c r="F5" s="58" t="s">
        <v>100</v>
      </c>
      <c r="G5" s="7">
        <v>2</v>
      </c>
      <c r="H5" s="9" t="s">
        <v>276</v>
      </c>
      <c r="I5" s="9">
        <v>1</v>
      </c>
      <c r="J5" s="9"/>
      <c r="K5" s="9"/>
    </row>
    <row r="6" spans="1:11" ht="30" customHeight="1" x14ac:dyDescent="0.25">
      <c r="A6" s="12"/>
      <c r="B6" s="4" t="s">
        <v>87</v>
      </c>
      <c r="C6" s="7"/>
      <c r="D6" s="7"/>
      <c r="E6" s="7"/>
      <c r="F6" s="4" t="s">
        <v>335</v>
      </c>
      <c r="G6" s="7">
        <v>4</v>
      </c>
      <c r="H6" s="9"/>
      <c r="I6" s="9"/>
      <c r="J6" s="9"/>
      <c r="K6" s="9"/>
    </row>
    <row r="7" spans="1:11" ht="29.25" customHeight="1" x14ac:dyDescent="0.25">
      <c r="A7" s="12"/>
      <c r="B7" s="4" t="s">
        <v>88</v>
      </c>
      <c r="C7" s="7"/>
      <c r="D7" s="7"/>
      <c r="E7" s="7"/>
      <c r="F7" s="4" t="s">
        <v>334</v>
      </c>
      <c r="G7" s="7">
        <v>4</v>
      </c>
      <c r="H7" s="9"/>
      <c r="I7" s="9"/>
      <c r="J7" s="9"/>
      <c r="K7" s="9"/>
    </row>
    <row r="8" spans="1:11" ht="15" customHeight="1" x14ac:dyDescent="0.25">
      <c r="A8" s="12"/>
      <c r="B8" s="4" t="s">
        <v>89</v>
      </c>
      <c r="C8" s="7"/>
      <c r="D8" s="7"/>
      <c r="E8" s="7"/>
      <c r="F8" s="4" t="s">
        <v>336</v>
      </c>
      <c r="G8" s="7">
        <v>2</v>
      </c>
      <c r="H8" s="9"/>
      <c r="I8" s="9"/>
      <c r="J8" s="9"/>
      <c r="K8" s="9"/>
    </row>
    <row r="9" spans="1:11" ht="15" customHeight="1" x14ac:dyDescent="0.25">
      <c r="A9" s="12"/>
      <c r="B9" s="4" t="s">
        <v>90</v>
      </c>
      <c r="C9" s="7"/>
      <c r="D9" s="7"/>
      <c r="E9" s="7"/>
      <c r="F9" s="4" t="s">
        <v>337</v>
      </c>
      <c r="G9" s="7">
        <v>2</v>
      </c>
      <c r="H9" s="9"/>
      <c r="I9" s="9"/>
      <c r="J9" s="9"/>
      <c r="K9" s="9"/>
    </row>
    <row r="10" spans="1:11" ht="15" customHeight="1" x14ac:dyDescent="0.25">
      <c r="A10" s="12"/>
      <c r="B10" s="4" t="s">
        <v>91</v>
      </c>
      <c r="C10" s="7"/>
      <c r="D10" s="7"/>
      <c r="E10" s="7"/>
      <c r="F10" s="4" t="s">
        <v>338</v>
      </c>
      <c r="G10" s="7">
        <v>2</v>
      </c>
      <c r="H10" s="9"/>
      <c r="I10" s="9"/>
      <c r="J10" s="9"/>
      <c r="K10" s="9"/>
    </row>
    <row r="11" spans="1:11" ht="15" customHeight="1" x14ac:dyDescent="0.25">
      <c r="A11" s="12"/>
      <c r="B11" s="4" t="s">
        <v>92</v>
      </c>
      <c r="C11" s="7"/>
      <c r="D11" s="7"/>
      <c r="E11" s="7"/>
      <c r="F11" s="7"/>
      <c r="G11" s="7"/>
      <c r="H11" s="9"/>
      <c r="I11" s="9"/>
      <c r="J11" s="9"/>
      <c r="K11" s="9"/>
    </row>
    <row r="12" spans="1:11" ht="15" customHeight="1" x14ac:dyDescent="0.25">
      <c r="A12" s="12"/>
      <c r="B12" s="4" t="s">
        <v>93</v>
      </c>
      <c r="C12" s="7"/>
      <c r="D12" s="7"/>
      <c r="E12" s="7"/>
      <c r="F12" s="7"/>
      <c r="G12" s="7"/>
      <c r="H12" s="9"/>
      <c r="I12" s="9"/>
      <c r="J12" s="9"/>
      <c r="K12" s="9"/>
    </row>
    <row r="13" spans="1:11" ht="30" customHeight="1" x14ac:dyDescent="0.25">
      <c r="A13" s="12"/>
      <c r="B13" s="4" t="s">
        <v>94</v>
      </c>
      <c r="C13" s="7"/>
      <c r="D13" s="7"/>
      <c r="E13" s="7"/>
      <c r="F13" s="7"/>
      <c r="G13" s="7"/>
      <c r="H13" s="9"/>
      <c r="I13" s="9"/>
      <c r="J13" s="9"/>
      <c r="K13" s="9"/>
    </row>
    <row r="14" spans="1:11" ht="15" customHeight="1" x14ac:dyDescent="0.25">
      <c r="A14" s="12"/>
      <c r="B14" s="4" t="s">
        <v>95</v>
      </c>
      <c r="C14" s="7"/>
      <c r="D14" s="7"/>
      <c r="E14" s="7"/>
      <c r="F14" s="7"/>
      <c r="G14" s="7"/>
      <c r="H14" s="9"/>
      <c r="I14" s="9"/>
      <c r="J14" s="9"/>
      <c r="K14" s="9"/>
    </row>
    <row r="15" spans="1:11" ht="15" customHeight="1" x14ac:dyDescent="0.25">
      <c r="A15" s="12"/>
      <c r="B15" s="4" t="s">
        <v>96</v>
      </c>
      <c r="C15" s="7"/>
      <c r="D15" s="7"/>
      <c r="E15" s="7"/>
      <c r="F15" s="7"/>
      <c r="G15" s="7"/>
      <c r="H15" s="9"/>
      <c r="I15" s="9"/>
      <c r="J15" s="9"/>
      <c r="K15" s="9"/>
    </row>
    <row r="16" spans="1:11" ht="29.25" customHeight="1" x14ac:dyDescent="0.25">
      <c r="A16" s="12"/>
      <c r="B16" s="4" t="s">
        <v>97</v>
      </c>
      <c r="C16" s="7"/>
      <c r="D16" s="7"/>
      <c r="E16" s="7"/>
      <c r="F16" s="7"/>
      <c r="G16" s="7"/>
      <c r="H16" s="9"/>
      <c r="I16" s="9"/>
      <c r="J16" s="9"/>
      <c r="K16" s="9"/>
    </row>
    <row r="17" spans="1:11" ht="15" customHeight="1" x14ac:dyDescent="0.25">
      <c r="A17" s="12"/>
      <c r="B17" s="4" t="s">
        <v>98</v>
      </c>
      <c r="C17" s="7"/>
      <c r="D17" s="7"/>
      <c r="E17" s="7"/>
      <c r="F17" s="7"/>
      <c r="G17" s="7"/>
      <c r="H17" s="9"/>
      <c r="I17" s="9"/>
      <c r="J17" s="9"/>
      <c r="K17" s="9"/>
    </row>
    <row r="18" spans="1:11" ht="41.25" customHeight="1" x14ac:dyDescent="0.25">
      <c r="A18" s="12" t="s">
        <v>41</v>
      </c>
      <c r="B18" s="11" t="s">
        <v>49</v>
      </c>
      <c r="C18" s="14" t="s">
        <v>328</v>
      </c>
      <c r="D18" s="5" t="s">
        <v>49</v>
      </c>
      <c r="E18" s="5">
        <f>SUM(E4:E17)</f>
        <v>4</v>
      </c>
      <c r="F18" s="5" t="s">
        <v>49</v>
      </c>
      <c r="G18" s="5">
        <v>14</v>
      </c>
      <c r="H18" s="11" t="s">
        <v>49</v>
      </c>
      <c r="I18" s="11">
        <v>3</v>
      </c>
      <c r="J18" s="11" t="s">
        <v>49</v>
      </c>
      <c r="K18" s="11">
        <v>40</v>
      </c>
    </row>
    <row r="19" spans="1:11" ht="30" customHeight="1" x14ac:dyDescent="0.25">
      <c r="A19" s="18" t="s">
        <v>1</v>
      </c>
      <c r="B19" s="163" t="s">
        <v>11</v>
      </c>
      <c r="C19" s="163"/>
      <c r="D19" s="163" t="s">
        <v>309</v>
      </c>
      <c r="E19" s="163"/>
      <c r="F19" s="163" t="s">
        <v>339</v>
      </c>
      <c r="G19" s="163"/>
      <c r="H19" s="127" t="s">
        <v>271</v>
      </c>
      <c r="I19" s="128"/>
      <c r="J19" s="127" t="s">
        <v>352</v>
      </c>
      <c r="K19" s="128"/>
    </row>
    <row r="20" spans="1:11" ht="204.75" hidden="1" customHeight="1" x14ac:dyDescent="0.25">
      <c r="A20" s="18" t="s">
        <v>31</v>
      </c>
      <c r="B20" s="182" t="s">
        <v>76</v>
      </c>
      <c r="C20" s="183"/>
      <c r="D20" s="182" t="s">
        <v>46</v>
      </c>
      <c r="E20" s="183"/>
      <c r="F20" s="182" t="s">
        <v>36</v>
      </c>
      <c r="G20" s="183"/>
      <c r="J20" s="3"/>
      <c r="K20" s="3"/>
    </row>
    <row r="21" spans="1:11" ht="86.25" hidden="1" customHeight="1" x14ac:dyDescent="0.25">
      <c r="A21" s="18" t="s">
        <v>32</v>
      </c>
      <c r="B21" s="127" t="s">
        <v>33</v>
      </c>
      <c r="C21" s="128"/>
      <c r="D21" s="127" t="s">
        <v>47</v>
      </c>
      <c r="E21" s="128"/>
      <c r="F21" s="127" t="s">
        <v>37</v>
      </c>
      <c r="G21" s="128"/>
      <c r="J21" s="3"/>
      <c r="K21" s="3"/>
    </row>
    <row r="22" spans="1:11" ht="64.5" hidden="1" customHeight="1" x14ac:dyDescent="0.25">
      <c r="A22" s="18" t="s">
        <v>2</v>
      </c>
      <c r="B22" s="127" t="s">
        <v>34</v>
      </c>
      <c r="C22" s="128"/>
      <c r="D22" s="127" t="s">
        <v>34</v>
      </c>
      <c r="E22" s="128"/>
      <c r="F22" s="127" t="s">
        <v>64</v>
      </c>
      <c r="G22" s="128"/>
      <c r="J22" s="3"/>
      <c r="K22" s="3"/>
    </row>
    <row r="23" spans="1:11" ht="44.25" hidden="1" customHeight="1" x14ac:dyDescent="0.25">
      <c r="A23" s="18" t="s">
        <v>83</v>
      </c>
      <c r="B23" s="127" t="s">
        <v>35</v>
      </c>
      <c r="C23" s="128"/>
      <c r="D23" s="127" t="s">
        <v>35</v>
      </c>
      <c r="E23" s="128"/>
      <c r="F23" s="127" t="s">
        <v>38</v>
      </c>
      <c r="G23" s="128"/>
      <c r="J23" s="3"/>
      <c r="K23" s="3"/>
    </row>
    <row r="24" spans="1:11" ht="43.5" hidden="1" customHeight="1" x14ac:dyDescent="0.25">
      <c r="A24" s="24" t="s">
        <v>79</v>
      </c>
      <c r="B24" s="164"/>
      <c r="C24" s="165"/>
      <c r="D24" s="164"/>
      <c r="E24" s="165"/>
      <c r="F24" s="164"/>
      <c r="G24" s="165"/>
      <c r="J24" s="3"/>
      <c r="K24" s="3"/>
    </row>
    <row r="25" spans="1:11" ht="15" hidden="1" customHeight="1" x14ac:dyDescent="0.25">
      <c r="A25" s="18" t="s">
        <v>3</v>
      </c>
      <c r="B25" s="127" t="s">
        <v>42</v>
      </c>
      <c r="C25" s="128"/>
      <c r="D25" s="170" t="s">
        <v>48</v>
      </c>
      <c r="E25" s="171"/>
      <c r="F25" s="127" t="s">
        <v>39</v>
      </c>
      <c r="G25" s="128"/>
      <c r="J25" s="3"/>
      <c r="K25" s="3"/>
    </row>
    <row r="26" spans="1:11" ht="25.5" hidden="1" customHeight="1" x14ac:dyDescent="0.25">
      <c r="A26" s="24" t="s">
        <v>81</v>
      </c>
      <c r="B26" s="166"/>
      <c r="C26" s="167"/>
      <c r="D26" s="166"/>
      <c r="E26" s="167"/>
      <c r="F26" s="168" t="s">
        <v>80</v>
      </c>
      <c r="G26" s="169"/>
      <c r="J26" s="3"/>
      <c r="K26" s="3"/>
    </row>
    <row r="27" spans="1:11" ht="15" hidden="1" customHeight="1" x14ac:dyDescent="0.25">
      <c r="A27" s="18" t="s">
        <v>4</v>
      </c>
      <c r="B27" s="127" t="s">
        <v>43</v>
      </c>
      <c r="C27" s="128"/>
      <c r="D27" s="127" t="s">
        <v>59</v>
      </c>
      <c r="E27" s="128"/>
      <c r="F27" s="127" t="s">
        <v>40</v>
      </c>
      <c r="G27" s="128"/>
      <c r="J27" s="3"/>
      <c r="K27" s="3"/>
    </row>
    <row r="28" spans="1:11" ht="84" customHeight="1" x14ac:dyDescent="0.25">
      <c r="A28" s="75" t="s">
        <v>4</v>
      </c>
      <c r="B28" s="186"/>
      <c r="C28" s="186"/>
      <c r="D28" s="186"/>
      <c r="E28" s="186"/>
      <c r="F28" s="127" t="s">
        <v>319</v>
      </c>
      <c r="G28" s="128"/>
      <c r="H28" s="186"/>
      <c r="I28" s="186"/>
      <c r="J28" s="186"/>
      <c r="K28" s="186"/>
    </row>
  </sheetData>
  <mergeCells count="40">
    <mergeCell ref="J28:K28"/>
    <mergeCell ref="B1:K1"/>
    <mergeCell ref="B27:C27"/>
    <mergeCell ref="D27:E27"/>
    <mergeCell ref="F27:G27"/>
    <mergeCell ref="B26:C26"/>
    <mergeCell ref="D26:E26"/>
    <mergeCell ref="F26:G26"/>
    <mergeCell ref="B25:C25"/>
    <mergeCell ref="D25:E25"/>
    <mergeCell ref="F25:G25"/>
    <mergeCell ref="B24:C24"/>
    <mergeCell ref="D24:E24"/>
    <mergeCell ref="F24:G24"/>
    <mergeCell ref="B23:C23"/>
    <mergeCell ref="D23:E23"/>
    <mergeCell ref="F2:G2"/>
    <mergeCell ref="F23:G23"/>
    <mergeCell ref="B22:C22"/>
    <mergeCell ref="D22:E22"/>
    <mergeCell ref="F22:G22"/>
    <mergeCell ref="B21:C21"/>
    <mergeCell ref="D21:E21"/>
    <mergeCell ref="F21:G21"/>
    <mergeCell ref="J2:K2"/>
    <mergeCell ref="J19:K19"/>
    <mergeCell ref="B28:C28"/>
    <mergeCell ref="D28:E28"/>
    <mergeCell ref="F28:G28"/>
    <mergeCell ref="H28:I28"/>
    <mergeCell ref="B20:C20"/>
    <mergeCell ref="D20:E20"/>
    <mergeCell ref="F20:G20"/>
    <mergeCell ref="H2:I2"/>
    <mergeCell ref="B19:C19"/>
    <mergeCell ref="D19:E19"/>
    <mergeCell ref="F19:G19"/>
    <mergeCell ref="H19:I19"/>
    <mergeCell ref="B2:C2"/>
    <mergeCell ref="D2:E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zoomScale="75" zoomScaleNormal="75" workbookViewId="0">
      <selection activeCell="K15" sqref="K15"/>
    </sheetView>
  </sheetViews>
  <sheetFormatPr defaultRowHeight="15" x14ac:dyDescent="0.25"/>
  <cols>
    <col min="1" max="1" width="19.5703125" style="28" customWidth="1"/>
    <col min="2" max="7" width="15.7109375" style="28" customWidth="1"/>
    <col min="8" max="16384" width="9.140625" style="28"/>
  </cols>
  <sheetData>
    <row r="1" spans="1:7" ht="18.75" x14ac:dyDescent="0.25">
      <c r="A1" s="17" t="s">
        <v>5</v>
      </c>
      <c r="B1" s="179" t="s">
        <v>145</v>
      </c>
      <c r="C1" s="180"/>
      <c r="D1" s="180"/>
      <c r="E1" s="180"/>
      <c r="F1" s="180"/>
      <c r="G1" s="180"/>
    </row>
    <row r="2" spans="1:7" ht="25.5" customHeight="1" x14ac:dyDescent="0.25">
      <c r="A2" s="2" t="s">
        <v>6</v>
      </c>
      <c r="B2" s="162" t="s">
        <v>329</v>
      </c>
      <c r="C2" s="162"/>
      <c r="D2" s="162" t="s">
        <v>305</v>
      </c>
      <c r="E2" s="162"/>
      <c r="F2" s="162" t="s">
        <v>313</v>
      </c>
      <c r="G2" s="162"/>
    </row>
    <row r="3" spans="1:7" ht="25.5" x14ac:dyDescent="0.25">
      <c r="A3" s="12"/>
      <c r="B3" s="22" t="s">
        <v>9</v>
      </c>
      <c r="C3" s="16" t="s">
        <v>7</v>
      </c>
      <c r="D3" s="22" t="s">
        <v>9</v>
      </c>
      <c r="E3" s="22" t="s">
        <v>7</v>
      </c>
      <c r="F3" s="22" t="s">
        <v>9</v>
      </c>
      <c r="G3" s="22" t="s">
        <v>7</v>
      </c>
    </row>
    <row r="4" spans="1:7" ht="40.5" customHeight="1" x14ac:dyDescent="0.25">
      <c r="A4" s="12"/>
      <c r="B4" s="4" t="s">
        <v>146</v>
      </c>
      <c r="C4" s="6"/>
      <c r="D4" s="7" t="s">
        <v>45</v>
      </c>
      <c r="E4" s="7">
        <v>2</v>
      </c>
      <c r="F4" s="9" t="s">
        <v>167</v>
      </c>
      <c r="G4" s="10">
        <v>3</v>
      </c>
    </row>
    <row r="5" spans="1:7" ht="45" customHeight="1" x14ac:dyDescent="0.25">
      <c r="A5" s="12"/>
      <c r="B5" s="4" t="s">
        <v>147</v>
      </c>
      <c r="C5" s="6"/>
      <c r="D5" s="7"/>
      <c r="E5" s="7"/>
      <c r="F5" s="9"/>
      <c r="G5" s="10"/>
    </row>
    <row r="6" spans="1:7" x14ac:dyDescent="0.25">
      <c r="A6" s="12"/>
      <c r="B6" s="4" t="s">
        <v>148</v>
      </c>
      <c r="C6" s="7"/>
      <c r="D6" s="7"/>
      <c r="E6" s="7"/>
      <c r="F6" s="9" t="s">
        <v>273</v>
      </c>
      <c r="G6" s="10">
        <v>2</v>
      </c>
    </row>
    <row r="7" spans="1:7" x14ac:dyDescent="0.25">
      <c r="A7" s="12"/>
      <c r="B7" s="4" t="s">
        <v>149</v>
      </c>
      <c r="C7" s="7"/>
      <c r="D7" s="7"/>
      <c r="E7" s="7"/>
      <c r="F7" s="9" t="s">
        <v>295</v>
      </c>
      <c r="G7" s="10">
        <v>2</v>
      </c>
    </row>
    <row r="8" spans="1:7" x14ac:dyDescent="0.25">
      <c r="A8" s="12"/>
      <c r="B8" s="4" t="s">
        <v>150</v>
      </c>
      <c r="C8" s="7"/>
      <c r="D8" s="7"/>
      <c r="E8" s="7"/>
      <c r="F8" s="9"/>
      <c r="G8" s="10"/>
    </row>
    <row r="9" spans="1:7" x14ac:dyDescent="0.25">
      <c r="A9" s="12"/>
      <c r="B9" s="4" t="s">
        <v>151</v>
      </c>
      <c r="C9" s="7"/>
      <c r="D9" s="7"/>
      <c r="E9" s="7"/>
      <c r="F9" s="9"/>
      <c r="G9" s="10"/>
    </row>
    <row r="10" spans="1:7" x14ac:dyDescent="0.25">
      <c r="A10" s="12"/>
      <c r="B10" s="4" t="s">
        <v>152</v>
      </c>
      <c r="C10" s="7"/>
      <c r="D10" s="7"/>
      <c r="E10" s="7"/>
      <c r="F10" s="9"/>
      <c r="G10" s="10"/>
    </row>
    <row r="11" spans="1:7" x14ac:dyDescent="0.25">
      <c r="A11" s="12"/>
      <c r="B11" s="4" t="s">
        <v>153</v>
      </c>
      <c r="C11" s="7"/>
      <c r="D11" s="7"/>
      <c r="E11" s="7"/>
      <c r="F11" s="9"/>
      <c r="G11" s="10"/>
    </row>
    <row r="12" spans="1:7" x14ac:dyDescent="0.25">
      <c r="A12" s="12"/>
      <c r="B12" s="4" t="s">
        <v>154</v>
      </c>
      <c r="C12" s="7"/>
      <c r="D12" s="7"/>
      <c r="E12" s="7"/>
      <c r="F12" s="9"/>
      <c r="G12" s="10"/>
    </row>
    <row r="13" spans="1:7" x14ac:dyDescent="0.25">
      <c r="A13" s="12"/>
      <c r="B13" s="4"/>
      <c r="C13" s="7"/>
      <c r="D13" s="7"/>
      <c r="E13" s="7"/>
      <c r="F13" s="9"/>
      <c r="G13" s="10"/>
    </row>
    <row r="14" spans="1:7" x14ac:dyDescent="0.25">
      <c r="A14" s="12"/>
      <c r="B14" s="4"/>
      <c r="C14" s="7"/>
      <c r="D14" s="7"/>
      <c r="E14" s="7"/>
      <c r="F14" s="9"/>
      <c r="G14" s="10"/>
    </row>
    <row r="15" spans="1:7" x14ac:dyDescent="0.25">
      <c r="A15" s="12"/>
      <c r="B15" s="4"/>
      <c r="C15" s="7"/>
      <c r="D15" s="7"/>
      <c r="E15" s="7"/>
      <c r="F15" s="9"/>
      <c r="G15" s="10"/>
    </row>
    <row r="16" spans="1:7" x14ac:dyDescent="0.25">
      <c r="A16" s="12"/>
      <c r="B16" s="4"/>
      <c r="C16" s="7"/>
      <c r="D16" s="7"/>
      <c r="E16" s="7"/>
      <c r="F16" s="9"/>
      <c r="G16" s="10"/>
    </row>
    <row r="17" spans="1:7" x14ac:dyDescent="0.25">
      <c r="A17" s="12"/>
      <c r="B17" s="4"/>
      <c r="C17" s="7"/>
      <c r="D17" s="7"/>
      <c r="E17" s="7"/>
      <c r="F17" s="9"/>
      <c r="G17" s="10"/>
    </row>
    <row r="18" spans="1:7" x14ac:dyDescent="0.25">
      <c r="A18" s="12"/>
      <c r="B18" s="4"/>
      <c r="C18" s="7"/>
      <c r="D18" s="7"/>
      <c r="E18" s="7"/>
      <c r="F18" s="9"/>
      <c r="G18" s="10"/>
    </row>
    <row r="19" spans="1:7" ht="40.5" customHeight="1" x14ac:dyDescent="0.25">
      <c r="A19" s="12" t="s">
        <v>41</v>
      </c>
      <c r="B19" s="11" t="s">
        <v>49</v>
      </c>
      <c r="C19" s="14" t="s">
        <v>328</v>
      </c>
      <c r="D19" s="5" t="s">
        <v>49</v>
      </c>
      <c r="E19" s="5">
        <f>SUM(E4:E18)</f>
        <v>2</v>
      </c>
      <c r="F19" s="11" t="s">
        <v>49</v>
      </c>
      <c r="G19" s="14">
        <f>SUM(G4:G18)</f>
        <v>7</v>
      </c>
    </row>
    <row r="20" spans="1:7" ht="25.5" customHeight="1" x14ac:dyDescent="0.25">
      <c r="A20" s="18" t="s">
        <v>1</v>
      </c>
      <c r="B20" s="163" t="s">
        <v>11</v>
      </c>
      <c r="C20" s="163"/>
      <c r="D20" s="163" t="s">
        <v>11</v>
      </c>
      <c r="E20" s="163"/>
      <c r="F20" s="127" t="s">
        <v>291</v>
      </c>
      <c r="G20" s="128"/>
    </row>
    <row r="21" spans="1:7" ht="129.75" hidden="1" customHeight="1" x14ac:dyDescent="0.25">
      <c r="A21" s="18" t="s">
        <v>31</v>
      </c>
      <c r="B21" s="127" t="s">
        <v>76</v>
      </c>
      <c r="C21" s="128"/>
      <c r="D21" s="127" t="s">
        <v>46</v>
      </c>
      <c r="E21" s="128"/>
      <c r="F21" s="127" t="s">
        <v>55</v>
      </c>
      <c r="G21" s="128"/>
    </row>
    <row r="22" spans="1:7" ht="84" hidden="1" customHeight="1" x14ac:dyDescent="0.25">
      <c r="A22" s="18" t="s">
        <v>32</v>
      </c>
      <c r="B22" s="127" t="s">
        <v>33</v>
      </c>
      <c r="C22" s="128"/>
      <c r="D22" s="127" t="s">
        <v>47</v>
      </c>
      <c r="E22" s="128"/>
      <c r="F22" s="127" t="s">
        <v>56</v>
      </c>
      <c r="G22" s="128"/>
    </row>
    <row r="23" spans="1:7" ht="119.25" hidden="1" customHeight="1" x14ac:dyDescent="0.25">
      <c r="A23" s="18" t="s">
        <v>2</v>
      </c>
      <c r="B23" s="127" t="s">
        <v>34</v>
      </c>
      <c r="C23" s="128"/>
      <c r="D23" s="127" t="s">
        <v>34</v>
      </c>
      <c r="E23" s="128"/>
      <c r="F23" s="127" t="s">
        <v>57</v>
      </c>
      <c r="G23" s="128"/>
    </row>
    <row r="24" spans="1:7" ht="15" hidden="1" customHeight="1" x14ac:dyDescent="0.25">
      <c r="A24" s="18" t="s">
        <v>83</v>
      </c>
      <c r="B24" s="127" t="s">
        <v>35</v>
      </c>
      <c r="C24" s="128"/>
      <c r="D24" s="127" t="s">
        <v>35</v>
      </c>
      <c r="E24" s="128"/>
      <c r="F24" s="127" t="s">
        <v>58</v>
      </c>
      <c r="G24" s="128"/>
    </row>
    <row r="25" spans="1:7" ht="47.25" hidden="1" customHeight="1" x14ac:dyDescent="0.25">
      <c r="A25" s="24" t="s">
        <v>79</v>
      </c>
      <c r="B25" s="164"/>
      <c r="C25" s="165"/>
      <c r="D25" s="164"/>
      <c r="E25" s="165"/>
      <c r="F25" s="164"/>
      <c r="G25" s="165"/>
    </row>
    <row r="26" spans="1:7" ht="100.5" hidden="1" customHeight="1" x14ac:dyDescent="0.25">
      <c r="A26" s="18" t="s">
        <v>3</v>
      </c>
      <c r="B26" s="127" t="s">
        <v>42</v>
      </c>
      <c r="C26" s="128"/>
      <c r="D26" s="170" t="s">
        <v>48</v>
      </c>
      <c r="E26" s="171"/>
      <c r="F26" s="174">
        <v>15500</v>
      </c>
      <c r="G26" s="128"/>
    </row>
    <row r="27" spans="1:7" ht="30.75" hidden="1" customHeight="1" x14ac:dyDescent="0.25">
      <c r="A27" s="24" t="s">
        <v>81</v>
      </c>
      <c r="B27" s="166"/>
      <c r="C27" s="167"/>
      <c r="D27" s="166"/>
      <c r="E27" s="167"/>
      <c r="F27" s="166"/>
      <c r="G27" s="167"/>
    </row>
    <row r="28" spans="1:7" ht="90" hidden="1" customHeight="1" x14ac:dyDescent="0.25">
      <c r="A28" s="18" t="s">
        <v>4</v>
      </c>
      <c r="B28" s="127" t="s">
        <v>43</v>
      </c>
      <c r="C28" s="128"/>
      <c r="D28" s="127" t="s">
        <v>59</v>
      </c>
      <c r="E28" s="128"/>
      <c r="F28" s="127" t="s">
        <v>59</v>
      </c>
      <c r="G28" s="128"/>
    </row>
    <row r="29" spans="1:7" hidden="1" x14ac:dyDescent="0.25"/>
  </sheetData>
  <mergeCells count="31">
    <mergeCell ref="F28:G28"/>
    <mergeCell ref="B1:G1"/>
    <mergeCell ref="F22:G22"/>
    <mergeCell ref="F20:G20"/>
    <mergeCell ref="B21:C21"/>
    <mergeCell ref="D21:E21"/>
    <mergeCell ref="F21:G21"/>
    <mergeCell ref="B20:C20"/>
    <mergeCell ref="D20:E20"/>
    <mergeCell ref="B2:C2"/>
    <mergeCell ref="B28:C28"/>
    <mergeCell ref="D28:E28"/>
    <mergeCell ref="F26:G26"/>
    <mergeCell ref="B27:C27"/>
    <mergeCell ref="D27:E27"/>
    <mergeCell ref="F27:G27"/>
    <mergeCell ref="B26:C26"/>
    <mergeCell ref="D26:E26"/>
    <mergeCell ref="F24:G24"/>
    <mergeCell ref="B25:C25"/>
    <mergeCell ref="D25:E25"/>
    <mergeCell ref="F25:G25"/>
    <mergeCell ref="B24:C24"/>
    <mergeCell ref="D24:E24"/>
    <mergeCell ref="D2:E2"/>
    <mergeCell ref="F2:G2"/>
    <mergeCell ref="B23:C23"/>
    <mergeCell ref="D23:E23"/>
    <mergeCell ref="F23:G23"/>
    <mergeCell ref="B22:C22"/>
    <mergeCell ref="D22:E2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Summary</vt:lpstr>
      <vt:lpstr>General Information</vt:lpstr>
      <vt:lpstr>Ajloun</vt:lpstr>
      <vt:lpstr>Amman</vt:lpstr>
      <vt:lpstr>Irbid - Irbid</vt:lpstr>
      <vt:lpstr>Irbid - Ramtha</vt:lpstr>
      <vt:lpstr>Jerash</vt:lpstr>
      <vt:lpstr>Mafraq</vt:lpstr>
      <vt:lpstr>Zarqa</vt:lpstr>
      <vt:lpstr>Al Salt</vt:lpstr>
      <vt:lpstr>Aqaba</vt:lpstr>
      <vt:lpstr>Jordan Valley</vt:lpstr>
      <vt:lpstr>Karak</vt:lpstr>
      <vt:lpstr>Ma'an</vt:lpstr>
      <vt:lpstr>Summary!Print_Area</vt:lpstr>
    </vt:vector>
  </TitlesOfParts>
  <Company>IFRC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Jacinta</dc:creator>
  <cp:lastModifiedBy>Jacinta Hurst</cp:lastModifiedBy>
  <cp:lastPrinted>2014-11-27T08:28:23Z</cp:lastPrinted>
  <dcterms:created xsi:type="dcterms:W3CDTF">2014-06-18T05:37:47Z</dcterms:created>
  <dcterms:modified xsi:type="dcterms:W3CDTF">2015-02-09T12:53:42Z</dcterms:modified>
</cp:coreProperties>
</file>