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aveTheChildren\Documents\ESWG\National\Contact List\"/>
    </mc:Choice>
  </mc:AlternateContent>
  <bookViews>
    <workbookView xWindow="0" yWindow="0" windowWidth="24135" windowHeight="13605" tabRatio="681"/>
  </bookViews>
  <sheets>
    <sheet name="CONTACTLIST" sheetId="6" r:id="rId1"/>
    <sheet name="LIST_ORG" sheetId="8" r:id="rId2"/>
    <sheet name="To Add" sheetId="9" state="hidden" r:id="rId3"/>
    <sheet name="Removed" sheetId="10" state="hidden" r:id="rId4"/>
  </sheets>
  <definedNames>
    <definedName name="_xlnm._FilterDatabase" localSheetId="0" hidden="1">CONTACTLIST!#REF!</definedName>
    <definedName name="Acronym">OFFSET(LIST_ORG!$E$3,,,COUNTA(LIST_ORG!$E:$E)-1,1)</definedName>
    <definedName name="CONT_ORG">tbl_Contacts[Organisation]</definedName>
    <definedName name="List_TYPE_ORG">Table35[Type of organisation]</definedName>
    <definedName name="Organisation">OFFSET(LIST_ORG!$D$3,,,COUNTA(LIST_ORG!$D:$D)-1,1)</definedName>
    <definedName name="_xlnm.Print_Area" localSheetId="0">CONTACTLIST!$A$1:$I$184</definedName>
    <definedName name="_xlnm.Print_Titles" localSheetId="0">CONTACTLIST!$2:$2</definedName>
    <definedName name="Type">OFFSET(LIST_ORG!$F$3,,,COUNTA(LIST_ORG!$F:$F)-1,1)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6" l="1"/>
  <c r="C48" i="6"/>
  <c r="B186" i="6"/>
  <c r="C186" i="6"/>
  <c r="C147" i="6"/>
  <c r="C148" i="6"/>
  <c r="C139" i="6" l="1"/>
  <c r="C140" i="6"/>
  <c r="C141" i="6"/>
  <c r="B89" i="6"/>
  <c r="B141" i="6"/>
  <c r="B140" i="6"/>
  <c r="B139" i="6"/>
  <c r="B67" i="6" l="1"/>
  <c r="C67" i="6"/>
  <c r="B166" i="6"/>
  <c r="C166" i="6"/>
  <c r="B145" i="6"/>
  <c r="B110" i="6"/>
  <c r="B111" i="6"/>
  <c r="C145" i="6"/>
  <c r="B146" i="6"/>
  <c r="C146" i="6"/>
  <c r="B47" i="6"/>
  <c r="C47" i="6"/>
  <c r="B86" i="6"/>
  <c r="B85" i="6"/>
  <c r="C85" i="6"/>
  <c r="B65" i="6"/>
  <c r="C65" i="6"/>
  <c r="B66" i="6"/>
  <c r="C66" i="6"/>
  <c r="B40" i="6"/>
  <c r="C40" i="6"/>
  <c r="B41" i="6"/>
  <c r="C41" i="6"/>
  <c r="C11" i="6"/>
  <c r="B11" i="6"/>
  <c r="B8" i="6"/>
  <c r="B9" i="6"/>
  <c r="C8" i="6"/>
  <c r="C9" i="6"/>
  <c r="B6" i="6"/>
  <c r="C6" i="6"/>
  <c r="B10" i="6"/>
  <c r="C10" i="6"/>
  <c r="B7" i="6"/>
  <c r="C7" i="6"/>
  <c r="B106" i="6"/>
  <c r="C106" i="6"/>
  <c r="C105" i="6"/>
  <c r="B105" i="6"/>
  <c r="B158" i="6"/>
  <c r="C158" i="6"/>
  <c r="B162" i="6"/>
  <c r="C162" i="6"/>
  <c r="B25" i="6"/>
  <c r="C25" i="6"/>
  <c r="B58" i="6"/>
  <c r="C58" i="6"/>
  <c r="B16" i="6"/>
  <c r="C16" i="6"/>
  <c r="B160" i="6"/>
  <c r="C160" i="6"/>
  <c r="B53" i="6"/>
  <c r="C53" i="6"/>
  <c r="B117" i="6"/>
  <c r="C117" i="6"/>
  <c r="B172" i="6"/>
  <c r="C172" i="6"/>
  <c r="B159" i="6"/>
  <c r="C159" i="6"/>
  <c r="B121" i="6"/>
  <c r="C121" i="6"/>
  <c r="B63" i="6"/>
  <c r="C63" i="6"/>
  <c r="B161" i="6"/>
  <c r="C161" i="6"/>
  <c r="B120" i="6"/>
  <c r="C120" i="6"/>
  <c r="B132" i="6"/>
  <c r="C132" i="6"/>
  <c r="B154" i="6"/>
  <c r="C154" i="6"/>
  <c r="B83" i="6"/>
  <c r="C83" i="6"/>
  <c r="B137" i="6"/>
  <c r="C137" i="6"/>
  <c r="B72" i="6"/>
  <c r="C72" i="6"/>
  <c r="B37" i="6"/>
  <c r="C37" i="6"/>
  <c r="B36" i="6"/>
  <c r="C36" i="6"/>
  <c r="B131" i="6"/>
  <c r="C131" i="6"/>
  <c r="B180" i="6"/>
  <c r="C180" i="6"/>
  <c r="B170" i="6"/>
  <c r="C170" i="6"/>
  <c r="B192" i="6"/>
  <c r="C192" i="6"/>
  <c r="B157" i="6"/>
  <c r="C157" i="6"/>
  <c r="B122" i="6"/>
  <c r="C122" i="6"/>
  <c r="B118" i="6"/>
  <c r="C118" i="6"/>
  <c r="B119" i="6"/>
  <c r="C119" i="6"/>
  <c r="B92" i="6"/>
  <c r="C92" i="6"/>
  <c r="B125" i="6"/>
  <c r="C125" i="6"/>
  <c r="B73" i="6"/>
  <c r="C73" i="6"/>
  <c r="B21" i="6"/>
  <c r="C21" i="6"/>
  <c r="B149" i="6"/>
  <c r="C149" i="6"/>
  <c r="B46" i="6"/>
  <c r="C46" i="6"/>
  <c r="B130" i="6"/>
  <c r="C130" i="6"/>
  <c r="B3" i="6"/>
  <c r="C3" i="6"/>
  <c r="B64" i="6"/>
  <c r="C64" i="6"/>
  <c r="B62" i="6"/>
  <c r="C62" i="6"/>
  <c r="B61" i="6"/>
  <c r="C61" i="6"/>
  <c r="B24" i="6"/>
  <c r="C24" i="6"/>
  <c r="B142" i="6"/>
  <c r="C142" i="6"/>
  <c r="B26" i="6"/>
  <c r="C26" i="6"/>
  <c r="B190" i="6"/>
  <c r="C190" i="6"/>
  <c r="B169" i="6"/>
  <c r="C169" i="6"/>
  <c r="B173" i="6"/>
  <c r="B174" i="6"/>
  <c r="B175" i="6"/>
  <c r="B176" i="6"/>
  <c r="C173" i="6"/>
  <c r="C174" i="6"/>
  <c r="C175" i="6"/>
  <c r="C176" i="6"/>
  <c r="B171" i="6"/>
  <c r="B177" i="6"/>
  <c r="B178" i="6"/>
  <c r="C171" i="6"/>
  <c r="C177" i="6"/>
  <c r="C178" i="6"/>
  <c r="B179" i="6"/>
  <c r="C179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B23" i="6"/>
  <c r="C23" i="6"/>
  <c r="B95" i="6"/>
  <c r="C95" i="6"/>
  <c r="B96" i="6"/>
  <c r="C96" i="6"/>
  <c r="B189" i="6"/>
  <c r="C189" i="6"/>
  <c r="B20" i="6"/>
  <c r="C20" i="6"/>
  <c r="B82" i="6"/>
  <c r="C82" i="6"/>
  <c r="B181" i="6"/>
  <c r="C181" i="6"/>
  <c r="B183" i="6"/>
  <c r="C183" i="6"/>
  <c r="B28" i="6"/>
  <c r="C28" i="6"/>
  <c r="B60" i="6"/>
  <c r="C60" i="6"/>
  <c r="B55" i="6"/>
  <c r="C55" i="6"/>
  <c r="B56" i="6"/>
  <c r="C56" i="6"/>
  <c r="B54" i="6"/>
  <c r="C54" i="6"/>
  <c r="B81" i="6"/>
  <c r="C81" i="6"/>
  <c r="B102" i="6"/>
  <c r="C102" i="6"/>
  <c r="B99" i="6"/>
  <c r="C99" i="6"/>
  <c r="B98" i="6"/>
  <c r="C98" i="6"/>
  <c r="B97" i="6"/>
  <c r="C97" i="6"/>
  <c r="B94" i="6"/>
  <c r="C94" i="6"/>
  <c r="B93" i="6"/>
  <c r="C93" i="6"/>
  <c r="B12" i="6"/>
  <c r="C12" i="6"/>
  <c r="B164" i="6"/>
  <c r="C164" i="6"/>
  <c r="B168" i="6"/>
  <c r="C168" i="6"/>
  <c r="B103" i="6"/>
  <c r="C103" i="6"/>
  <c r="B138" i="6"/>
  <c r="C138" i="6"/>
  <c r="B156" i="6"/>
  <c r="C156" i="6"/>
  <c r="B167" i="6"/>
  <c r="C167" i="6"/>
  <c r="B88" i="6"/>
  <c r="C88" i="6"/>
  <c r="B84" i="6"/>
  <c r="C84" i="6"/>
  <c r="B50" i="6"/>
  <c r="C50" i="6"/>
  <c r="B30" i="6"/>
  <c r="C30" i="6"/>
  <c r="B29" i="6"/>
  <c r="C29" i="6"/>
  <c r="B191" i="6"/>
  <c r="C191" i="6"/>
  <c r="B188" i="6"/>
  <c r="C188" i="6"/>
  <c r="B187" i="6"/>
  <c r="C187" i="6"/>
  <c r="B133" i="6"/>
  <c r="C133" i="6"/>
  <c r="B91" i="6"/>
  <c r="C91" i="6"/>
  <c r="B33" i="6"/>
  <c r="C33" i="6"/>
  <c r="B19" i="6"/>
  <c r="C19" i="6"/>
  <c r="B18" i="6"/>
  <c r="C18" i="6"/>
  <c r="B59" i="6"/>
  <c r="C59" i="6"/>
  <c r="B57" i="6"/>
  <c r="C57" i="6"/>
  <c r="B185" i="6"/>
  <c r="C185" i="6"/>
  <c r="B135" i="6"/>
  <c r="C135" i="6"/>
  <c r="B196" i="6"/>
  <c r="C196" i="6"/>
  <c r="B116" i="6"/>
  <c r="C116" i="6"/>
  <c r="B101" i="6"/>
  <c r="C101" i="6"/>
  <c r="B100" i="6"/>
  <c r="C100" i="6"/>
  <c r="B90" i="6"/>
  <c r="B71" i="6"/>
  <c r="C71" i="6"/>
  <c r="B68" i="6"/>
  <c r="C68" i="6"/>
  <c r="B69" i="6"/>
  <c r="C69" i="6"/>
  <c r="B70" i="6"/>
  <c r="C70" i="6"/>
  <c r="B136" i="6"/>
  <c r="C136" i="6"/>
  <c r="B114" i="6"/>
  <c r="C114" i="6"/>
  <c r="B5" i="6"/>
  <c r="C5" i="6"/>
  <c r="B123" i="6"/>
  <c r="C123" i="6"/>
  <c r="B124" i="6"/>
  <c r="C124" i="6"/>
  <c r="B4" i="6"/>
  <c r="C4" i="6"/>
  <c r="B13" i="6"/>
  <c r="C13" i="6"/>
  <c r="B14" i="6"/>
  <c r="C14" i="6"/>
  <c r="B15" i="6"/>
  <c r="C15" i="6"/>
  <c r="B27" i="6"/>
  <c r="C27" i="6"/>
  <c r="B31" i="6"/>
  <c r="C31" i="6"/>
  <c r="B32" i="6"/>
  <c r="C32" i="6"/>
  <c r="B34" i="6"/>
  <c r="C34" i="6"/>
  <c r="B38" i="6"/>
  <c r="C38" i="6"/>
  <c r="B43" i="6"/>
  <c r="C43" i="6"/>
  <c r="B44" i="6"/>
  <c r="C44" i="6"/>
  <c r="B51" i="6"/>
  <c r="C51" i="6"/>
  <c r="B52" i="6"/>
  <c r="C52" i="6"/>
  <c r="B74" i="6"/>
  <c r="C74" i="6"/>
  <c r="B76" i="6"/>
  <c r="C76" i="6"/>
  <c r="B77" i="6"/>
  <c r="C77" i="6"/>
  <c r="B78" i="6"/>
  <c r="C78" i="6"/>
  <c r="B79" i="6"/>
  <c r="C79" i="6"/>
  <c r="B80" i="6"/>
  <c r="C80" i="6"/>
  <c r="B112" i="6"/>
  <c r="C112" i="6"/>
  <c r="B195" i="6"/>
  <c r="C195" i="6"/>
  <c r="B115" i="6"/>
  <c r="C115" i="6"/>
  <c r="B49" i="6"/>
  <c r="C49" i="6"/>
  <c r="B113" i="6"/>
  <c r="C113" i="6"/>
  <c r="B39" i="6"/>
  <c r="C39" i="6"/>
  <c r="B108" i="6"/>
  <c r="C108" i="6"/>
  <c r="B109" i="6"/>
  <c r="C109" i="6"/>
  <c r="B150" i="6"/>
  <c r="C150" i="6"/>
  <c r="B151" i="6"/>
  <c r="C151" i="6"/>
  <c r="B152" i="6"/>
  <c r="C152" i="6"/>
  <c r="B45" i="6"/>
  <c r="C45" i="6"/>
  <c r="B22" i="6"/>
  <c r="C22" i="6"/>
  <c r="B194" i="6"/>
  <c r="C194" i="6"/>
  <c r="B42" i="6"/>
  <c r="C42" i="6"/>
  <c r="B193" i="6"/>
  <c r="C193" i="6"/>
  <c r="B184" i="6"/>
  <c r="C184" i="6"/>
  <c r="B182" i="6"/>
  <c r="C182" i="6"/>
  <c r="B165" i="6"/>
  <c r="C165" i="6"/>
  <c r="B163" i="6"/>
  <c r="C163" i="6"/>
  <c r="B129" i="6"/>
  <c r="C129" i="6"/>
  <c r="D3" i="10"/>
  <c r="C3" i="10"/>
  <c r="D2" i="10"/>
  <c r="C2" i="10"/>
  <c r="C2" i="9"/>
  <c r="B2" i="9"/>
  <c r="C17" i="6"/>
  <c r="B17" i="6"/>
  <c r="C35" i="6"/>
  <c r="B35" i="6"/>
  <c r="C155" i="6"/>
  <c r="B155" i="6"/>
  <c r="C153" i="6"/>
  <c r="B153" i="6"/>
  <c r="C144" i="6"/>
  <c r="B144" i="6"/>
  <c r="C143" i="6"/>
  <c r="B143" i="6"/>
  <c r="C134" i="6"/>
  <c r="B134" i="6"/>
  <c r="C128" i="6"/>
  <c r="B128" i="6"/>
  <c r="C127" i="6"/>
  <c r="B127" i="6"/>
  <c r="C126" i="6"/>
  <c r="B126" i="6"/>
  <c r="C75" i="6"/>
  <c r="B75" i="6"/>
</calcChain>
</file>

<file path=xl/sharedStrings.xml><?xml version="1.0" encoding="utf-8"?>
<sst xmlns="http://schemas.openxmlformats.org/spreadsheetml/2006/main" count="919" uniqueCount="589">
  <si>
    <t>Organisation</t>
  </si>
  <si>
    <t>Acronym</t>
  </si>
  <si>
    <t>Type</t>
  </si>
  <si>
    <t>Media</t>
  </si>
  <si>
    <t>Cluster</t>
  </si>
  <si>
    <t>Type of organisation</t>
  </si>
  <si>
    <t>Name</t>
  </si>
  <si>
    <t>UN agency</t>
  </si>
  <si>
    <t>Donor</t>
  </si>
  <si>
    <t>Red Cross/Crescent</t>
  </si>
  <si>
    <t>International NGO</t>
  </si>
  <si>
    <t>National NGO</t>
  </si>
  <si>
    <t>Phone</t>
  </si>
  <si>
    <t>Department of Education</t>
  </si>
  <si>
    <t>Carin Vanderhor</t>
  </si>
  <si>
    <t>Jessica Friedman</t>
  </si>
  <si>
    <t>Carin.Vanderhor@plan-international.org</t>
  </si>
  <si>
    <t>jfrdmn@brandeis.edu</t>
  </si>
  <si>
    <t>EC3 gmail18</t>
  </si>
  <si>
    <t>EC3 gmail45</t>
  </si>
  <si>
    <t>Plan Philippines</t>
  </si>
  <si>
    <t>Country Director</t>
  </si>
  <si>
    <t>Research Officer  and ECCD intern</t>
  </si>
  <si>
    <t>Manette Atienza</t>
  </si>
  <si>
    <t>Office of Planning Service- Research and Statistics Division</t>
  </si>
  <si>
    <t>Head of Office</t>
  </si>
  <si>
    <t>University</t>
  </si>
  <si>
    <t>Private</t>
  </si>
  <si>
    <t>Other</t>
  </si>
  <si>
    <t>Email</t>
  </si>
  <si>
    <t>Position</t>
  </si>
  <si>
    <t>MoE</t>
  </si>
  <si>
    <t>Organisation name</t>
  </si>
  <si>
    <t>Apostoli</t>
  </si>
  <si>
    <t>Apostoli / IOCC</t>
  </si>
  <si>
    <t xml:space="preserve">Armando Aid </t>
  </si>
  <si>
    <t>Armando Aid /BRF</t>
  </si>
  <si>
    <t>Be Aware And Share (BAAS)</t>
  </si>
  <si>
    <t>Caritas</t>
  </si>
  <si>
    <t>Chios East Shore Rescue Team</t>
  </si>
  <si>
    <t xml:space="preserve">ELIX - Pye </t>
  </si>
  <si>
    <t>ELIX</t>
  </si>
  <si>
    <t>Excelixi</t>
  </si>
  <si>
    <t>Greek Council for Refugees</t>
  </si>
  <si>
    <t>Hellenic Red Cross</t>
  </si>
  <si>
    <t>IOCC/Apostoli</t>
  </si>
  <si>
    <t>IRC</t>
  </si>
  <si>
    <t>JRS Europe (Brussels)</t>
  </si>
  <si>
    <t>Kokkalis Foundation</t>
  </si>
  <si>
    <t>Network for Children's Rights</t>
  </si>
  <si>
    <t>PaR</t>
  </si>
  <si>
    <t xml:space="preserve">Piraeus Open School of Immigrants </t>
  </si>
  <si>
    <t>Pyrna - Books on Wheels</t>
  </si>
  <si>
    <t>Save the Children</t>
  </si>
  <si>
    <t>School Box</t>
  </si>
  <si>
    <t>SOS Children's Village</t>
  </si>
  <si>
    <t xml:space="preserve">UNHCR </t>
  </si>
  <si>
    <t>UNICEF</t>
  </si>
  <si>
    <t>United Society Anglican Chaplaincy</t>
  </si>
  <si>
    <t>Fulbright</t>
  </si>
  <si>
    <t>Norwegian Refugee Council</t>
  </si>
  <si>
    <t>I AM YOU</t>
  </si>
  <si>
    <t>Finn Church Aid</t>
  </si>
  <si>
    <t>Moving Docs</t>
  </si>
  <si>
    <t>Solidarity Now</t>
  </si>
  <si>
    <t>Hill School</t>
  </si>
  <si>
    <t>MoMPo</t>
  </si>
  <si>
    <t>Giorgos Vourlakis</t>
  </si>
  <si>
    <t>Eleni Georgakakou</t>
  </si>
  <si>
    <t>Rachel E McGinnis</t>
  </si>
  <si>
    <t>Jacob</t>
  </si>
  <si>
    <t>Nicholas Millet</t>
  </si>
  <si>
    <t>Eleni Gazi</t>
  </si>
  <si>
    <t>Judith Wunderlich Antoniou</t>
  </si>
  <si>
    <t xml:space="preserve">Spyros Kasimatis </t>
  </si>
  <si>
    <t>Voula Samara</t>
  </si>
  <si>
    <t>George Mermigas</t>
  </si>
  <si>
    <t>Mr Anastasiou</t>
  </si>
  <si>
    <t>Alina Baumgartner</t>
  </si>
  <si>
    <t>Dominik Kodlin</t>
  </si>
  <si>
    <t>Augustin Rame</t>
  </si>
  <si>
    <t>Cecile Deleplanque</t>
  </si>
  <si>
    <t>Daphne Stergiopoulou</t>
  </si>
  <si>
    <t xml:space="preserve">Henri Laux </t>
  </si>
  <si>
    <t>Maurice Joyeux</t>
  </si>
  <si>
    <t>Petros Kokkalis</t>
  </si>
  <si>
    <t>Myrsini Zorba</t>
  </si>
  <si>
    <t>Nikos Agapakis</t>
  </si>
  <si>
    <t>Popi Paraskeuopoulou</t>
  </si>
  <si>
    <t>Marina Kouremenou</t>
  </si>
  <si>
    <t>Amelia King</t>
  </si>
  <si>
    <t>India Nunan</t>
  </si>
  <si>
    <t>Alex Antonatos</t>
  </si>
  <si>
    <t>Eva Savvioulou</t>
  </si>
  <si>
    <t>Xenia Passa</t>
  </si>
  <si>
    <t>Philippe Testot Ferry</t>
  </si>
  <si>
    <t>Rebecca Boardman</t>
  </si>
  <si>
    <t>Heather Ridge</t>
  </si>
  <si>
    <t>Ziaee Shole</t>
  </si>
  <si>
    <t>Victoria Fumado</t>
  </si>
  <si>
    <t>Claire Whelan</t>
  </si>
  <si>
    <t>Giulia Clericetti</t>
  </si>
  <si>
    <t>Viola Gjoka</t>
  </si>
  <si>
    <t>Antti Toivanen</t>
  </si>
  <si>
    <t>Rea Apostplides</t>
  </si>
  <si>
    <t>Kyveli Short</t>
  </si>
  <si>
    <t xml:space="preserve">Alexandra Zavvos </t>
  </si>
  <si>
    <t>Vaso Katsomaliari</t>
  </si>
  <si>
    <t>Antonis Fix</t>
  </si>
  <si>
    <t>Minnie Karra</t>
  </si>
  <si>
    <t>Mahmoud Abdelrasoul</t>
  </si>
  <si>
    <t>g.vourlakis@mkoapostoli.gr</t>
  </si>
  <si>
    <t>e.georgakakou@mkoapostoli.gr</t>
  </si>
  <si>
    <t>ArmandoAid@mail.com</t>
  </si>
  <si>
    <t>remism@rit.edu</t>
  </si>
  <si>
    <t>jacob@baas-schweiz.ch</t>
  </si>
  <si>
    <t>nicholaspmillet@gmail.com</t>
  </si>
  <si>
    <t>elix@elix.org.gr</t>
  </si>
  <si>
    <t>judith@elix.org.gr</t>
  </si>
  <si>
    <t>skasimatis@me.com</t>
  </si>
  <si>
    <t>samaravoula@gmail.com</t>
  </si>
  <si>
    <t>gmermigas@excelixi.org</t>
  </si>
  <si>
    <t>mf@redcross.gr</t>
  </si>
  <si>
    <t>alina@iha.help</t>
  </si>
  <si>
    <t>dominik@iha.help</t>
  </si>
  <si>
    <t>cloizos@iocc.org</t>
  </si>
  <si>
    <t>augustin.rame@hei.fr</t>
  </si>
  <si>
    <t>cecile.deleplanque@jrs.net; cdeleplanque@hotmail.fr</t>
  </si>
  <si>
    <t>adstergiopoulou@gmail.com</t>
  </si>
  <si>
    <t>henri.laux@jesuites.com</t>
  </si>
  <si>
    <t>mauricejoyeux@hotmail.fr</t>
  </si>
  <si>
    <t xml:space="preserve">Stella.semino@gmail.com </t>
  </si>
  <si>
    <t>piraeus@kokkalis.gr</t>
  </si>
  <si>
    <t>mzorba@otenet.gr; diktio1@gmail.com</t>
  </si>
  <si>
    <t>kifeas1@gmail.com</t>
  </si>
  <si>
    <t>popipar@otenet.gr</t>
  </si>
  <si>
    <t>info@vivliaserodes.gr</t>
  </si>
  <si>
    <t>ameliaconstanceking@gmail.com</t>
  </si>
  <si>
    <t>indianunan@gmail.com</t>
  </si>
  <si>
    <t>a.antonatos@sos-villages.gr</t>
  </si>
  <si>
    <t>erellond@gmail.com</t>
  </si>
  <si>
    <t>savvopou@unhcr.org</t>
  </si>
  <si>
    <t>passa@unhcr.org</t>
  </si>
  <si>
    <t>ptestotferry@unicef.org</t>
  </si>
  <si>
    <t>rebeccab@weareus.org.uk</t>
  </si>
  <si>
    <t>heather.ridge@bvsd.org</t>
  </si>
  <si>
    <t>ziaee.shole@yahoo.com</t>
  </si>
  <si>
    <t>vfumado@hsjdbcn.org</t>
  </si>
  <si>
    <t>claire.whelan@nrc.no</t>
  </si>
  <si>
    <t>giulia.clericetti@iamyou.se</t>
  </si>
  <si>
    <t>diktio10@gmail.com</t>
  </si>
  <si>
    <t>antti.toivanen@kua.fi</t>
  </si>
  <si>
    <t>rea@anemon.gr</t>
  </si>
  <si>
    <t>kyveli@anemon.gr</t>
  </si>
  <si>
    <t>alexandra@solidaritynow.org</t>
  </si>
  <si>
    <t>vaso@solidaritynetgreece.org</t>
  </si>
  <si>
    <t>minniekarra@gmail.com</t>
  </si>
  <si>
    <t>mahmabdel@gmail.com</t>
  </si>
  <si>
    <t>213018422</t>
  </si>
  <si>
    <t>+306955399891</t>
  </si>
  <si>
    <t>+015856890995</t>
  </si>
  <si>
    <t xml:space="preserve">+30 694 4782959 </t>
  </si>
  <si>
    <t>6975767802</t>
  </si>
  <si>
    <t>6977616864</t>
  </si>
  <si>
    <t xml:space="preserve">+30 6945-491118 </t>
  </si>
  <si>
    <t xml:space="preserve">+30 694 588 2465 </t>
  </si>
  <si>
    <t xml:space="preserve">+30 697 3031158 </t>
  </si>
  <si>
    <t xml:space="preserve">+30 690 792 1852 </t>
  </si>
  <si>
    <t>2106230913</t>
  </si>
  <si>
    <t>6944767300 / 2107211073</t>
  </si>
  <si>
    <t>Attica WG</t>
  </si>
  <si>
    <t>Northern WG</t>
  </si>
  <si>
    <t>National WG</t>
  </si>
  <si>
    <t>Island WG</t>
  </si>
  <si>
    <t xml:space="preserve">Marina Drymalitou  </t>
  </si>
  <si>
    <t>Jane Waite</t>
  </si>
  <si>
    <t>Eleonora Mansi</t>
  </si>
  <si>
    <t>Giulia Di Cristo</t>
  </si>
  <si>
    <t>Marina.Drymalitou@rescue.org</t>
  </si>
  <si>
    <t>Jane.Waite@rescue.org</t>
  </si>
  <si>
    <t>Eleonora.Mansi@rescue.org</t>
  </si>
  <si>
    <t>Giulia.DiCristo@rescue.org</t>
  </si>
  <si>
    <t>693 247 0389</t>
  </si>
  <si>
    <t>President Board</t>
  </si>
  <si>
    <t>General Manager</t>
  </si>
  <si>
    <t>Board Member</t>
  </si>
  <si>
    <t>Education Coordinator</t>
  </si>
  <si>
    <t>Protection Sr Officer</t>
  </si>
  <si>
    <t xml:space="preserve">Stella Semino </t>
  </si>
  <si>
    <t>Tiago Godimho</t>
  </si>
  <si>
    <t>Coordinator</t>
  </si>
  <si>
    <t>Education Officer</t>
  </si>
  <si>
    <t>Katia Makrynika</t>
  </si>
  <si>
    <t>Katia.Makrynika@savethechildren.org</t>
  </si>
  <si>
    <t>Villy Mitraka</t>
  </si>
  <si>
    <t>Coodinator - Programs</t>
  </si>
  <si>
    <t>villymitrakap@hotmail.com</t>
  </si>
  <si>
    <t>Stella Vlachopoulou</t>
  </si>
  <si>
    <t>st.vlachopoulou@mkoapostoli.gr</t>
  </si>
  <si>
    <t>Kyriaki Retzeka</t>
  </si>
  <si>
    <t>Organization Earth</t>
  </si>
  <si>
    <t>Sam Birnbaum</t>
  </si>
  <si>
    <t>sam@organizationearth.org</t>
  </si>
  <si>
    <t>Kr@organizationearth.org</t>
  </si>
  <si>
    <t>Catherine Hadjistefanou</t>
  </si>
  <si>
    <t>Ministry of Education</t>
  </si>
  <si>
    <t xml:space="preserve">Charalampos Lontos </t>
  </si>
  <si>
    <t>Regional Director of primary and secondary education of Attica</t>
  </si>
  <si>
    <t xml:space="preserve">Ministry of Education: Regional Directorate </t>
  </si>
  <si>
    <t xml:space="preserve">Panagiota Amanatidou </t>
  </si>
  <si>
    <t>Personal Assistant to Regional Director Attica</t>
  </si>
  <si>
    <t>pamanat@sch.gr</t>
  </si>
  <si>
    <t>Administration, Working group for Refugee Education</t>
  </si>
  <si>
    <t>Office Manager</t>
  </si>
  <si>
    <t xml:space="preserve">Volunteer Coordinator </t>
  </si>
  <si>
    <t xml:space="preserve">                   Education Working Group Contact List</t>
  </si>
  <si>
    <t>Team Leader</t>
  </si>
  <si>
    <t>Education Specialist</t>
  </si>
  <si>
    <t>Naoko Imoto</t>
  </si>
  <si>
    <t>nimoto@unicef.org</t>
  </si>
  <si>
    <t>Eric Durpaire</t>
  </si>
  <si>
    <t>edurpaire@unicef.org</t>
  </si>
  <si>
    <t>Benjamin Marty</t>
  </si>
  <si>
    <t>benjamin.marty@nrc.no</t>
  </si>
  <si>
    <t>Magda.Serafeidi@savethechildren.org</t>
  </si>
  <si>
    <t>tiagodinho@gmail.com</t>
  </si>
  <si>
    <t>khatzi@minedu.gov.gr</t>
  </si>
  <si>
    <t>Louise Leak</t>
  </si>
  <si>
    <t>Education PM Attica</t>
  </si>
  <si>
    <t>louise.leak@savethechildren.org</t>
  </si>
  <si>
    <t>Ioannis Papachristodoulou</t>
  </si>
  <si>
    <t>ipapachristodoulou@unicef.org</t>
  </si>
  <si>
    <t>+30 694 608 9777</t>
  </si>
  <si>
    <t>Deputy Director of Programme</t>
  </si>
  <si>
    <t>IOM</t>
  </si>
  <si>
    <t>mgiannouli@iom.int</t>
  </si>
  <si>
    <t>Maria GIANNOULI</t>
  </si>
  <si>
    <t>IOMATHENS2@iom.int</t>
  </si>
  <si>
    <t>British Council</t>
  </si>
  <si>
    <t>Maria.Nomikou@britishcouncil.gr</t>
  </si>
  <si>
    <t>Maria Nomikou</t>
  </si>
  <si>
    <t>Victoria.Kyriaki@britishcouncil.gr</t>
  </si>
  <si>
    <t>Victoria Kyriaki</t>
  </si>
  <si>
    <t>Jesuit Refugees Service (JRS)</t>
  </si>
  <si>
    <t>Kosmas Papachristou</t>
  </si>
  <si>
    <t>kosmas.papachristou@elix.org.gr</t>
  </si>
  <si>
    <t>info-refugee-education@minedu.gov.gr</t>
  </si>
  <si>
    <t>Lars Faber</t>
  </si>
  <si>
    <t>Lars.Faber@savethechildren.org</t>
  </si>
  <si>
    <t>Vasilis Fasoulis</t>
  </si>
  <si>
    <t xml:space="preserve">Dimitris Salmatzidis </t>
  </si>
  <si>
    <t>Field Monitoring Officer</t>
  </si>
  <si>
    <t>Maria Siu Munro</t>
  </si>
  <si>
    <t>Danish Refugee Council</t>
  </si>
  <si>
    <t>Silvia Pina Juste</t>
  </si>
  <si>
    <t>Area Manager - North</t>
  </si>
  <si>
    <t>silvia.pinajuste@drc-greece.org</t>
  </si>
  <si>
    <t>ECHO</t>
  </si>
  <si>
    <t>Marilena Chatziantoniou</t>
  </si>
  <si>
    <t>marilena.chatziantoniou@echofield.eu</t>
  </si>
  <si>
    <t>Inter-European Human Aid (IHA)</t>
  </si>
  <si>
    <t>Niamh O'Sullivan</t>
  </si>
  <si>
    <t>niamh.o'sullivan@ec.europa.eu</t>
  </si>
  <si>
    <t>ILIAKTIDA MAKE</t>
  </si>
  <si>
    <t>Mercy Corps</t>
  </si>
  <si>
    <t>Marine Casalis</t>
  </si>
  <si>
    <t>Senior Projects Officer</t>
  </si>
  <si>
    <t>mcasalis@mercycorps.org</t>
  </si>
  <si>
    <t>Dana Benasuly</t>
  </si>
  <si>
    <t>Protection Advisor</t>
  </si>
  <si>
    <t>dbenasuly@mercycorps.org</t>
  </si>
  <si>
    <t>Nikos Fragos</t>
  </si>
  <si>
    <t>Aikaterini Polychroni</t>
  </si>
  <si>
    <t>Senior Protection Assistant</t>
  </si>
  <si>
    <t xml:space="preserve">POLYCHRO@unhcr.org </t>
  </si>
  <si>
    <t>Teachers 4 Refugees</t>
  </si>
  <si>
    <t xml:space="preserve">Maarit Snellman </t>
  </si>
  <si>
    <t xml:space="preserve">Maarit.Snellman@gmail.com </t>
  </si>
  <si>
    <t>Stathis Chrysafis</t>
  </si>
  <si>
    <t>Stathis.Chrysafis@savethechildren.org</t>
  </si>
  <si>
    <t>Ministry of Interior and Administrative Reconstruction</t>
  </si>
  <si>
    <t>Athanasia Ioannou</t>
  </si>
  <si>
    <t>int1.metanastefsi@ypes.gr</t>
  </si>
  <si>
    <t>Kate Washington</t>
  </si>
  <si>
    <t>Josep Herreros</t>
  </si>
  <si>
    <t>HERREROS@unhcr.org</t>
  </si>
  <si>
    <t>Protection WG lead</t>
  </si>
  <si>
    <t>Chrysanthe Loizos</t>
  </si>
  <si>
    <t>panagosgeorgopoulos@yahoo.com</t>
  </si>
  <si>
    <t>Advisor of the General Secretary</t>
  </si>
  <si>
    <t>Panagos Georgopoulos</t>
  </si>
  <si>
    <t>Ira Papadopoulou</t>
  </si>
  <si>
    <t>Advisor at the MoE</t>
  </si>
  <si>
    <t>irailiana@gmail.com</t>
  </si>
  <si>
    <t>Lina Ventura</t>
  </si>
  <si>
    <t>Ministry of Education (Scientific Committee)</t>
  </si>
  <si>
    <t>venturas@otenet.gr</t>
  </si>
  <si>
    <t>Alexandra Androusou</t>
  </si>
  <si>
    <t>a.androusou@gmail.com</t>
  </si>
  <si>
    <t>nbelavil@central.ntua.gr</t>
  </si>
  <si>
    <t>Nikos Belavilas</t>
  </si>
  <si>
    <t>Georgis Ageiopoulos</t>
  </si>
  <si>
    <t>Member of the Scientific/Academic Committee, representative from Central Macedonia</t>
  </si>
  <si>
    <t>agelop@hist.auth.gr</t>
  </si>
  <si>
    <t>washingk@unhcr.org</t>
  </si>
  <si>
    <t>Terres des Hommes</t>
  </si>
  <si>
    <t>Megan Benckert</t>
  </si>
  <si>
    <t>Lighthouse Relief</t>
  </si>
  <si>
    <t>+30 6943432738</t>
  </si>
  <si>
    <t>Regional Programme Manager</t>
  </si>
  <si>
    <t>srh.katsikas@lighthouserelief.org</t>
  </si>
  <si>
    <t>Secours-Islamique Francais</t>
  </si>
  <si>
    <t>pmgreece@secours-islamique.org</t>
  </si>
  <si>
    <t>Marina Mavridou</t>
  </si>
  <si>
    <t xml:space="preserve">International Organisation for Migration </t>
  </si>
  <si>
    <t>International Rescue Committee</t>
  </si>
  <si>
    <t xml:space="preserve">JRS </t>
  </si>
  <si>
    <t>Jesuit Refugees Service</t>
  </si>
  <si>
    <t>SCI</t>
  </si>
  <si>
    <t>SIF</t>
  </si>
  <si>
    <t>POSI</t>
  </si>
  <si>
    <t>BAAS</t>
  </si>
  <si>
    <t>IHA</t>
  </si>
  <si>
    <t>Be Aware And Share</t>
  </si>
  <si>
    <t>DRC</t>
  </si>
  <si>
    <t>FCA</t>
  </si>
  <si>
    <t>Inter-European Human Aid</t>
  </si>
  <si>
    <t>Institute of Education Policy</t>
  </si>
  <si>
    <t>IEP</t>
  </si>
  <si>
    <t>etrouki@iep.edu.gr</t>
  </si>
  <si>
    <t>anikolopoulos@iep.edu.gr</t>
  </si>
  <si>
    <t>proedros@iep.edu.gr</t>
  </si>
  <si>
    <t>smokoros@iom.int</t>
  </si>
  <si>
    <t>Sophia MOKOROS</t>
  </si>
  <si>
    <t>marilia.leti@drc-greece.org</t>
  </si>
  <si>
    <t>Marilia Leti</t>
  </si>
  <si>
    <t>Deputy Area Manager - Attica</t>
  </si>
  <si>
    <t>Nora Shabani</t>
  </si>
  <si>
    <t>nshabani@unicef.org</t>
  </si>
  <si>
    <t>Despoina Syrri</t>
  </si>
  <si>
    <t>dsyrri@unicef.org</t>
  </si>
  <si>
    <t>rc.epirus@lighthouserelief.org</t>
  </si>
  <si>
    <t>Renate Hamilton</t>
  </si>
  <si>
    <t>Calaid</t>
  </si>
  <si>
    <t>rmchapple@googlemail.com</t>
  </si>
  <si>
    <t>Becky Chapple</t>
  </si>
  <si>
    <t>Galit Wolfensohn</t>
  </si>
  <si>
    <t>Chief of Child Protection</t>
  </si>
  <si>
    <t>gellyaroni@gmail.com</t>
  </si>
  <si>
    <t>ikokkali@minedu.gov.gr</t>
  </si>
  <si>
    <t>Working Group on the Management, Coordination and Monitoring of the Refugee Education</t>
  </si>
  <si>
    <t>Scientific Committee</t>
  </si>
  <si>
    <t>The Cube</t>
  </si>
  <si>
    <t>Maria Calafatis</t>
  </si>
  <si>
    <t>maria@thecube.gr</t>
  </si>
  <si>
    <t>CwC WG coordinator</t>
  </si>
  <si>
    <t>Ioanna SARIMPETZIOGLOU</t>
  </si>
  <si>
    <t>Panagiota GIANNOPOULOU</t>
  </si>
  <si>
    <t>Georgia CHALKOUTSAKI</t>
  </si>
  <si>
    <t>Ana Maria DE LA GUIA BASTANTE</t>
  </si>
  <si>
    <t>Dimitrios CHAMPESIS</t>
  </si>
  <si>
    <t>Eleftheria PETRIDOU</t>
  </si>
  <si>
    <t>Alexandros OIKONOMOU</t>
  </si>
  <si>
    <t>Ermal BUBULLIMA</t>
  </si>
  <si>
    <t>Ioannina</t>
  </si>
  <si>
    <t>Larissa</t>
  </si>
  <si>
    <t>Lesvos</t>
  </si>
  <si>
    <t>Chios</t>
  </si>
  <si>
    <t>Kos</t>
  </si>
  <si>
    <t>Samos</t>
  </si>
  <si>
    <t>Leros</t>
  </si>
  <si>
    <t>Rhodos</t>
  </si>
  <si>
    <t>SARIBEGI@unhcr.org</t>
  </si>
  <si>
    <t>GIANNOPP@unhcr.org</t>
  </si>
  <si>
    <t>CHALKOUT@unhcr.org</t>
  </si>
  <si>
    <t>DELAGUIA@unhcr.org</t>
  </si>
  <si>
    <t>CHAMPESI@unhcr.org</t>
  </si>
  <si>
    <t>PETRIDOE@unhcr.org</t>
  </si>
  <si>
    <t>OIKONOMO@unhcr.org</t>
  </si>
  <si>
    <t>BUBULLIM@unhcr.org</t>
  </si>
  <si>
    <t>0030 695 563 4243</t>
  </si>
  <si>
    <t>0030 694 644 4339</t>
  </si>
  <si>
    <t>0030 694 704 0128</t>
  </si>
  <si>
    <t>0030 694 599 1016</t>
  </si>
  <si>
    <t>0030 695 549 9739</t>
  </si>
  <si>
    <t>0030 695 620 2510</t>
  </si>
  <si>
    <t>0030 695 847 4266</t>
  </si>
  <si>
    <t>0030 695 549 3826</t>
  </si>
  <si>
    <t>Stella Nanou</t>
  </si>
  <si>
    <t>nanou@unhcr.org</t>
  </si>
  <si>
    <t>+30 693 6535596</t>
  </si>
  <si>
    <t>698 066 2915</t>
  </si>
  <si>
    <t>698 281 8740</t>
  </si>
  <si>
    <t>697 254 4181</t>
  </si>
  <si>
    <t>697 432 3094</t>
  </si>
  <si>
    <t>mghanem@unicef.org</t>
  </si>
  <si>
    <t>Manas Ghanem</t>
  </si>
  <si>
    <t>Child Protection Specialist</t>
  </si>
  <si>
    <t>Ifigenia Kokkali</t>
  </si>
  <si>
    <t>Gelly Aroni</t>
  </si>
  <si>
    <t>Chief of Field Operations</t>
  </si>
  <si>
    <t>gwolfensohn@unicef.org</t>
  </si>
  <si>
    <t xml:space="preserve">ljiljana.sinickovic@drc-greece.org </t>
  </si>
  <si>
    <t>Ljiljana Sinickovic</t>
  </si>
  <si>
    <t>Vicky Skoula</t>
  </si>
  <si>
    <t>Area Manager</t>
  </si>
  <si>
    <t>vicky.skoula@savethechildren.org</t>
  </si>
  <si>
    <t>Stavros Messinis</t>
  </si>
  <si>
    <t>hello@thecube.gr</t>
  </si>
  <si>
    <t>Yannis Baveas</t>
  </si>
  <si>
    <t>Project Coordinator</t>
  </si>
  <si>
    <t>Dina TheoFilidi</t>
  </si>
  <si>
    <t>Project Assistant</t>
  </si>
  <si>
    <t>ibaveas@iom.int</t>
  </si>
  <si>
    <t>ktheoFilidi@iom.int</t>
  </si>
  <si>
    <t>dafni.tsak@rescue.org</t>
  </si>
  <si>
    <t>horizonm@otenet.gr</t>
  </si>
  <si>
    <t xml:space="preserve">Vasiliki Andreadelli </t>
  </si>
  <si>
    <t>Action Aid</t>
  </si>
  <si>
    <t>hannah.gaganis@actionaid.org</t>
  </si>
  <si>
    <t>Hannah Gaganis</t>
  </si>
  <si>
    <t>Social Mobilisation Activities Coordinator</t>
  </si>
  <si>
    <t>Refugee Support Platform</t>
  </si>
  <si>
    <t>anavazguimaraes@gmail.com</t>
  </si>
  <si>
    <t>Ana Guimaraes</t>
  </si>
  <si>
    <t>HAS</t>
  </si>
  <si>
    <t>Humanitarian Support Agency</t>
  </si>
  <si>
    <t>Ceyda Goral Morlet</t>
  </si>
  <si>
    <t>ceyda@humanitarian-support-agency.org</t>
  </si>
  <si>
    <t>progcobal@secours-islamique.org</t>
  </si>
  <si>
    <t>caritaslesvos.shelter@gmail.com</t>
  </si>
  <si>
    <t>Tonia Patrikiadou</t>
  </si>
  <si>
    <t>IsraAID</t>
  </si>
  <si>
    <t>Manal Shehade</t>
  </si>
  <si>
    <t>mshehade@israaid.org</t>
  </si>
  <si>
    <t>Organisation Earth</t>
  </si>
  <si>
    <t>vfasoulis@unicef.org</t>
  </si>
  <si>
    <t>dsalmatzidis@unicef.org</t>
  </si>
  <si>
    <t>refedumak@kmaked.pde.sch.gr</t>
  </si>
  <si>
    <t>Office for the Coordination and Monitoring of Refugee Education</t>
  </si>
  <si>
    <t>Ashraf Mounir Mustafa Ismail</t>
  </si>
  <si>
    <t xml:space="preserve">Konstadina Karaiskou </t>
  </si>
  <si>
    <t>konstadina.karaiskou@nrc.no</t>
  </si>
  <si>
    <t>ashraf.ismail@nrc.no</t>
  </si>
  <si>
    <t>Open Cultural Center Project</t>
  </si>
  <si>
    <t>Marco Rivas Fernandez</t>
  </si>
  <si>
    <t>marcorivasfernandez@gmail.com</t>
  </si>
  <si>
    <t>Faustine Douillard</t>
  </si>
  <si>
    <t>faustine.douillard@tdh.ch</t>
  </si>
  <si>
    <t>Laurent Chapuis</t>
  </si>
  <si>
    <t>lchapuis@unicef.org</t>
  </si>
  <si>
    <t>Country Coordinator</t>
  </si>
  <si>
    <t>edu.cpirounaki@gmail.com</t>
  </si>
  <si>
    <t>Χρυσή Πυρουνάκη</t>
  </si>
  <si>
    <t>maher@unhcr.org</t>
  </si>
  <si>
    <t>Rachel Maher</t>
  </si>
  <si>
    <t>Jessica Duplessis</t>
  </si>
  <si>
    <t>CwC Lesvos</t>
  </si>
  <si>
    <t>duplessi@unhcr.org</t>
  </si>
  <si>
    <t>Salvation Army</t>
  </si>
  <si>
    <t>Emily Carlsson</t>
  </si>
  <si>
    <t xml:space="preserve">emily.carlsson@salvationarmy.gr </t>
  </si>
  <si>
    <t>maro@organizationearth.org</t>
  </si>
  <si>
    <t>ERCI</t>
  </si>
  <si>
    <t>Emergency Response Centre International</t>
  </si>
  <si>
    <t>Leonie Ioannidou</t>
  </si>
  <si>
    <t>Logistics Coordinator</t>
  </si>
  <si>
    <t>leonie@ercintl.org</t>
  </si>
  <si>
    <t>Konstantinos.Tagkoulis@rescue.org</t>
  </si>
  <si>
    <t>Petros.Papadopoulos@savethechildren.org</t>
  </si>
  <si>
    <t>Petros Papadopoulos</t>
  </si>
  <si>
    <t>694 824 1640</t>
  </si>
  <si>
    <t>cd@lighthouserelief.org</t>
  </si>
  <si>
    <t xml:space="preserve">Åsa Swee </t>
  </si>
  <si>
    <t>Nikos Kaitsas</t>
  </si>
  <si>
    <t>nkaitsas@sos-villages.gr</t>
  </si>
  <si>
    <t>Project Manager</t>
  </si>
  <si>
    <t xml:space="preserve">andreas.ring@savethechildren.org </t>
  </si>
  <si>
    <t>Andreas Ring</t>
  </si>
  <si>
    <t>angela.markogiannakis@nrc.no</t>
  </si>
  <si>
    <t xml:space="preserve">Angela Markogiannakis </t>
  </si>
  <si>
    <t>Education Coordinator - Chios</t>
  </si>
  <si>
    <t xml:space="preserve">Mirella </t>
  </si>
  <si>
    <t>Nathalie Derrien</t>
  </si>
  <si>
    <t>nde@tdh.ch</t>
  </si>
  <si>
    <t>iomathenseducationteam@iom.int</t>
  </si>
  <si>
    <t>gcr1@gcr.gr</t>
  </si>
  <si>
    <t xml:space="preserve">Sébastien Daridan </t>
  </si>
  <si>
    <t>Area Manager in Greece</t>
  </si>
  <si>
    <t>sebastien.daridan@nrc.no</t>
  </si>
  <si>
    <t xml:space="preserve">Keven Bermudez 
</t>
  </si>
  <si>
    <t>keven.bermudez@tdh.ch</t>
  </si>
  <si>
    <t>Steve Catling</t>
  </si>
  <si>
    <t>0030 694 732 1485</t>
  </si>
  <si>
    <t>catling@unhcr.org</t>
  </si>
  <si>
    <t>Epireus WG</t>
  </si>
  <si>
    <t xml:space="preserve">Nicolas Herbecq </t>
  </si>
  <si>
    <t>nicolas.herbecq@nrc.no</t>
  </si>
  <si>
    <t>INTERSOS</t>
  </si>
  <si>
    <t>Konstantinos Kanellos</t>
  </si>
  <si>
    <t>tdhgrliaison@gmail.com</t>
  </si>
  <si>
    <t>ARSIS</t>
  </si>
  <si>
    <t>Ioanna Salamani</t>
  </si>
  <si>
    <t>ioannasalamani@gmail.com</t>
  </si>
  <si>
    <t>Alba Cauchi</t>
  </si>
  <si>
    <t>thessaloniki.hellas@intersos.org</t>
  </si>
  <si>
    <t>Theodore Ioannou</t>
  </si>
  <si>
    <t>tioannou@iom.int</t>
  </si>
  <si>
    <t>Arthur Ambartsumyan</t>
  </si>
  <si>
    <t>Education Advisor</t>
  </si>
  <si>
    <t>CFA/Education Officer</t>
  </si>
  <si>
    <t>arthur.ambartsumyan@drc-greece.org</t>
  </si>
  <si>
    <t>nathalie.duveiller@tdh.ch</t>
  </si>
  <si>
    <t>Nathalie Duveiller</t>
  </si>
  <si>
    <t>Iria Folgueira</t>
  </si>
  <si>
    <t>iria.folgueiracastro@tdh.ch</t>
  </si>
  <si>
    <t>Dimitra Giazitsi</t>
  </si>
  <si>
    <t>dgiazi@yahoo.fr</t>
  </si>
  <si>
    <t>Georgia Gyftaki</t>
  </si>
  <si>
    <t>gyftakigewrgia@gmail.com</t>
  </si>
  <si>
    <t>Foteini Koutsotheodorou</t>
  </si>
  <si>
    <t>f.koutsotheodorou@mkoapostoli.gr</t>
  </si>
  <si>
    <t>Giorgos Simopoulos</t>
  </si>
  <si>
    <t>giorgosimopoulos@gmail.com</t>
  </si>
  <si>
    <t>mma@ercintl.org</t>
  </si>
  <si>
    <t>Maria Akrotirianaki</t>
  </si>
  <si>
    <t>Magda Maredi</t>
  </si>
  <si>
    <t>Vasiliki Galata</t>
  </si>
  <si>
    <t>Maria Kagiouli</t>
  </si>
  <si>
    <t>akromari@gmail.com</t>
  </si>
  <si>
    <t>magdalina_mar@hotmail.com</t>
  </si>
  <si>
    <t>vicky_galat@hotmail.com</t>
  </si>
  <si>
    <t>mxkagiouli@outlook.com</t>
  </si>
  <si>
    <t>Ioanna Apostolopoulou</t>
  </si>
  <si>
    <t>ioanna.apostolopoulou@elix.org.gr</t>
  </si>
  <si>
    <t>Georgios Politis</t>
  </si>
  <si>
    <t>Maria Markaki</t>
  </si>
  <si>
    <t>gpolitis@iom.int</t>
  </si>
  <si>
    <t>mmarkaki@iom.int</t>
  </si>
  <si>
    <t>Labrakis Foundation</t>
  </si>
  <si>
    <t>Maria Chatzinikolaou</t>
  </si>
  <si>
    <t>chatzinikolaou@lrf.gr</t>
  </si>
  <si>
    <t>Georg Mevold</t>
  </si>
  <si>
    <t>georg.mevold@kua.fi</t>
  </si>
  <si>
    <t>Dimitra Giazitzi</t>
  </si>
  <si>
    <t>dgiazi@yahoo.gr</t>
  </si>
  <si>
    <t>Agustin de la Varga Gonzalez</t>
  </si>
  <si>
    <t>Education Technical Adviser</t>
  </si>
  <si>
    <t>agustin.delaVargaGonzalez@savethechildren.org</t>
  </si>
  <si>
    <t>Kelsey.Dalrymple@savethechildren.org</t>
  </si>
  <si>
    <t>Education Working Group Coordinator</t>
  </si>
  <si>
    <t>Kelsey Dalrymple</t>
  </si>
  <si>
    <t>Vasiliki Stampolidou</t>
  </si>
  <si>
    <t>stampoli@unhcr.org</t>
  </si>
  <si>
    <t>George Politis</t>
  </si>
  <si>
    <t>Assistant</t>
  </si>
  <si>
    <t>Government</t>
  </si>
  <si>
    <t>Kοινωνικό Ιατρείο Αλληλεγγύης Θέρμης (Social Solidarity)</t>
  </si>
  <si>
    <t>-</t>
  </si>
  <si>
    <t>MoMP</t>
  </si>
  <si>
    <t>Ministry of Migration Policy</t>
  </si>
  <si>
    <t>Libraries without Borders</t>
  </si>
  <si>
    <t>Nicole Kakantousis</t>
  </si>
  <si>
    <t xml:space="preserve">Program Manager </t>
  </si>
  <si>
    <t>6945 979317</t>
  </si>
  <si>
    <t>NICOLE.KAKANTOUSSIS@BIBLIOSANSFRONTIERES.ORG</t>
  </si>
  <si>
    <t>Deputy Field Manager</t>
  </si>
  <si>
    <t>MEAL Coordinator</t>
  </si>
  <si>
    <t>Youth Adviser</t>
  </si>
  <si>
    <t>Mercy Corps Greece</t>
  </si>
  <si>
    <t>6941599846 </t>
  </si>
  <si>
    <t>chiggins@mercycorps.org</t>
  </si>
  <si>
    <t>Camilla Higgins</t>
  </si>
  <si>
    <t>Alexandra.Vasileiou@savethechildren.org</t>
  </si>
  <si>
    <t>Alexandra Vasileiou</t>
  </si>
  <si>
    <t>Fenia.Diamanti@savethechildren.org</t>
  </si>
  <si>
    <t>Fenia Diamanti</t>
  </si>
  <si>
    <t>m.monserez@savethechildren.org.uk</t>
  </si>
  <si>
    <t>MacKenzie Monserez</t>
  </si>
  <si>
    <t>Magda Serafeidi</t>
  </si>
  <si>
    <t>Secours-Islamique France</t>
  </si>
  <si>
    <t>Matthieu Barbary</t>
  </si>
  <si>
    <t>Head of Mission</t>
  </si>
  <si>
    <t>hombal@secours-islamique.org</t>
  </si>
  <si>
    <t>Rachel Riegelhaupt</t>
  </si>
  <si>
    <t>Education Team</t>
  </si>
  <si>
    <t>rriegelhaupt@unicef.org</t>
  </si>
  <si>
    <t>Emma Sodergren</t>
  </si>
  <si>
    <t>emma.sodergren@iamyou.se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</si>
</sst>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[$-409]mmm\-yy;@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1"/>
      <name val="Times New Roman"/>
      <family val="2"/>
    </font>
    <font>
      <sz val="9"/>
      <color theme="1" tint="0.249977111117893"/>
      <name val="Arial"/>
      <family val="2"/>
    </font>
    <font>
      <sz val="10"/>
      <color theme="1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80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</font>
    <font>
      <sz val="10"/>
      <name val="Calibri"/>
    </font>
    <font>
      <u/>
      <sz val="10"/>
      <name val="Calibri"/>
    </font>
    <font>
      <sz val="11"/>
      <name val="Calibri"/>
    </font>
    <font>
      <b/>
      <sz val="24"/>
      <color theme="0"/>
      <name val="Calibri"/>
    </font>
    <font>
      <b/>
      <sz val="10"/>
      <color theme="0"/>
      <name val="Calibri"/>
    </font>
    <font>
      <sz val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6799C8"/>
        <bgColor indexed="64"/>
      </patternFill>
    </fill>
    <fill>
      <patternFill patternType="solid">
        <fgColor rgb="FF749DC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49DC3"/>
      </left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 style="thin">
        <color rgb="FF749DC3"/>
      </right>
      <top/>
      <bottom style="thin">
        <color rgb="FF749DC3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/>
      <top style="thin">
        <color rgb="FF749DC3"/>
      </top>
      <bottom style="thin">
        <color rgb="FF749DC3"/>
      </bottom>
      <diagonal/>
    </border>
    <border>
      <left style="thin">
        <color theme="0"/>
      </left>
      <right style="thin">
        <color rgb="FF749DC3"/>
      </right>
      <top style="medium">
        <color theme="0"/>
      </top>
      <bottom/>
      <diagonal/>
    </border>
    <border>
      <left style="thin">
        <color rgb="FF749DC3"/>
      </left>
      <right style="thin">
        <color rgb="FF749DC3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8">
    <xf numFmtId="0" fontId="0" fillId="0" borderId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3" fillId="0" borderId="0"/>
    <xf numFmtId="165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" fillId="22" borderId="4" applyNumberFormat="0" applyFon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3" borderId="0" applyNumberFormat="0" applyBorder="0" applyAlignment="0" applyProtection="0"/>
    <xf numFmtId="0" fontId="10" fillId="0" borderId="2" applyNumberFormat="0" applyFill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9" fillId="20" borderId="8" applyNumberFormat="0" applyAlignment="0" applyProtection="0"/>
    <xf numFmtId="0" fontId="14" fillId="4" borderId="0" applyNumberFormat="0" applyBorder="0" applyAlignment="0" applyProtection="0"/>
    <xf numFmtId="0" fontId="19" fillId="20" borderId="8" applyNumberFormat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11" fillId="21" borderId="3" applyNumberFormat="0" applyAlignment="0" applyProtection="0"/>
    <xf numFmtId="0" fontId="7" fillId="0" borderId="0" applyNumberForma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0" fontId="44" fillId="0" borderId="0" applyNumberFormat="0" applyFill="0" applyBorder="0" applyAlignment="0" applyProtection="0"/>
  </cellStyleXfs>
  <cellXfs count="157">
    <xf numFmtId="0" fontId="0" fillId="0" borderId="0" xfId="0"/>
    <xf numFmtId="0" fontId="24" fillId="0" borderId="0" xfId="0" applyFont="1"/>
    <xf numFmtId="0" fontId="25" fillId="0" borderId="0" xfId="0" applyFont="1" applyBorder="1" applyAlignment="1" applyProtection="1">
      <alignment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10" xfId="0" applyNumberFormat="1" applyFont="1" applyFill="1" applyBorder="1" applyAlignment="1" applyProtection="1">
      <alignment vertical="center" wrapText="1"/>
    </xf>
    <xf numFmtId="0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4" xfId="0" applyFont="1" applyFill="1" applyBorder="1"/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" fontId="25" fillId="0" borderId="10" xfId="0" applyNumberFormat="1" applyFont="1" applyFill="1" applyBorder="1" applyAlignment="1">
      <alignment horizontal="left" vertical="center" wrapText="1"/>
    </xf>
    <xf numFmtId="1" fontId="25" fillId="0" borderId="10" xfId="1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left" vertical="center" wrapText="1"/>
    </xf>
    <xf numFmtId="0" fontId="25" fillId="26" borderId="10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left" vertical="center" wrapText="1"/>
    </xf>
    <xf numFmtId="1" fontId="25" fillId="26" borderId="10" xfId="0" applyNumberFormat="1" applyFont="1" applyFill="1" applyBorder="1" applyAlignment="1">
      <alignment horizontal="left" vertical="center" wrapText="1"/>
    </xf>
    <xf numFmtId="0" fontId="25" fillId="26" borderId="11" xfId="0" applyFont="1" applyFill="1" applyBorder="1" applyAlignment="1">
      <alignment horizontal="left" vertical="center" wrapText="1"/>
    </xf>
    <xf numFmtId="49" fontId="25" fillId="26" borderId="14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24" fillId="27" borderId="0" xfId="0" applyFont="1" applyFill="1"/>
    <xf numFmtId="0" fontId="29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29" fillId="0" borderId="0" xfId="0" applyFont="1" applyBorder="1" applyProtection="1">
      <protection locked="0"/>
    </xf>
    <xf numFmtId="0" fontId="0" fillId="27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36" fillId="0" borderId="0" xfId="0" applyFont="1" applyFill="1"/>
    <xf numFmtId="0" fontId="32" fillId="25" borderId="12" xfId="0" applyNumberFormat="1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6" xfId="0" applyFont="1" applyFill="1" applyBorder="1" applyAlignment="1" applyProtection="1">
      <alignment horizontal="center" vertical="center" wrapText="1"/>
    </xf>
    <xf numFmtId="1" fontId="32" fillId="25" borderId="16" xfId="0" applyNumberFormat="1" applyFont="1" applyFill="1" applyBorder="1" applyAlignment="1" applyProtection="1">
      <alignment horizontal="center" vertical="center" wrapText="1"/>
    </xf>
    <xf numFmtId="0" fontId="35" fillId="25" borderId="0" xfId="0" applyFont="1" applyFill="1" applyBorder="1" applyAlignment="1">
      <alignment horizontal="center" vertical="center"/>
    </xf>
    <xf numFmtId="0" fontId="35" fillId="24" borderId="0" xfId="0" applyFont="1" applyFill="1" applyBorder="1"/>
    <xf numFmtId="0" fontId="33" fillId="0" borderId="17" xfId="0" applyFont="1" applyFill="1" applyBorder="1" applyAlignment="1" applyProtection="1">
      <alignment horizontal="left" vertical="center" wrapText="1"/>
      <protection locked="0"/>
    </xf>
    <xf numFmtId="0" fontId="33" fillId="0" borderId="17" xfId="0" applyNumberFormat="1" applyFont="1" applyFill="1" applyBorder="1" applyAlignment="1" applyProtection="1">
      <alignment horizontal="left" vertical="center" wrapText="1"/>
    </xf>
    <xf numFmtId="1" fontId="33" fillId="0" borderId="17" xfId="0" applyNumberFormat="1" applyFont="1" applyFill="1" applyBorder="1" applyAlignment="1" applyProtection="1">
      <alignment horizontal="left" vertical="center" wrapText="1"/>
      <protection locked="0"/>
    </xf>
    <xf numFmtId="1" fontId="34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0" applyNumberFormat="1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34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17" xfId="1" applyFont="1" applyFill="1" applyBorder="1" applyAlignment="1" applyProtection="1">
      <alignment horizontal="left" vertical="center" wrapText="1"/>
      <protection locked="0"/>
    </xf>
    <xf numFmtId="1" fontId="33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31" fillId="0" borderId="17" xfId="1" applyNumberFormat="1" applyFill="1" applyBorder="1" applyAlignment="1" applyProtection="1">
      <alignment horizontal="left" vertical="center" wrapText="1"/>
      <protection locked="0"/>
    </xf>
    <xf numFmtId="0" fontId="31" fillId="0" borderId="17" xfId="1" applyFill="1" applyBorder="1" applyAlignment="1" applyProtection="1">
      <alignment horizontal="left" vertical="center" wrapText="1"/>
      <protection locked="0"/>
    </xf>
    <xf numFmtId="0" fontId="33" fillId="0" borderId="18" xfId="0" applyFont="1" applyFill="1" applyBorder="1" applyAlignment="1" applyProtection="1">
      <alignment horizontal="left" vertical="center" wrapText="1"/>
      <protection locked="0"/>
    </xf>
    <xf numFmtId="0" fontId="33" fillId="0" borderId="18" xfId="0" applyNumberFormat="1" applyFont="1" applyFill="1" applyBorder="1" applyAlignment="1" applyProtection="1">
      <alignment horizontal="left" vertical="center" wrapText="1"/>
    </xf>
    <xf numFmtId="0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8" xfId="1" applyNumberFormat="1" applyFill="1" applyBorder="1" applyAlignment="1" applyProtection="1">
      <alignment horizontal="left" vertical="center" wrapText="1"/>
      <protection locked="0"/>
    </xf>
    <xf numFmtId="1" fontId="33" fillId="0" borderId="18" xfId="1" applyNumberFormat="1" applyFont="1" applyFill="1" applyBorder="1" applyAlignment="1" applyProtection="1">
      <alignment horizontal="left" vertical="center" wrapText="1"/>
      <protection locked="0"/>
    </xf>
    <xf numFmtId="1" fontId="34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8" fillId="0" borderId="18" xfId="0" applyNumberFormat="1" applyFont="1" applyFill="1" applyBorder="1" applyAlignment="1" applyProtection="1">
      <alignment horizontal="left" vertical="center" wrapText="1"/>
    </xf>
    <xf numFmtId="0" fontId="3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0" fillId="28" borderId="0" xfId="0" applyFont="1" applyFill="1" applyBorder="1" applyAlignment="1" applyProtection="1">
      <alignment wrapText="1"/>
      <protection locked="0"/>
    </xf>
    <xf numFmtId="0" fontId="3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 applyProtection="1">
      <alignment horizontal="left" vertical="center" wrapText="1"/>
      <protection locked="0"/>
    </xf>
    <xf numFmtId="0" fontId="38" fillId="0" borderId="17" xfId="0" applyNumberFormat="1" applyFont="1" applyFill="1" applyBorder="1" applyAlignment="1" applyProtection="1">
      <alignment horizontal="left" vertical="center" wrapText="1"/>
    </xf>
    <xf numFmtId="0" fontId="31" fillId="0" borderId="0" xfId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17" xfId="0" applyFont="1" applyFill="1" applyBorder="1" applyAlignment="1">
      <alignment vertical="center" wrapText="1"/>
    </xf>
    <xf numFmtId="0" fontId="42" fillId="0" borderId="17" xfId="0" applyFont="1" applyFill="1" applyBorder="1" applyAlignment="1">
      <alignment vertical="center"/>
    </xf>
    <xf numFmtId="0" fontId="0" fillId="0" borderId="0" xfId="0"/>
    <xf numFmtId="0" fontId="31" fillId="0" borderId="0" xfId="1" applyAlignment="1">
      <alignment horizontal="left" vertical="center" readingOrder="1"/>
    </xf>
    <xf numFmtId="0" fontId="45" fillId="0" borderId="17" xfId="0" applyFont="1" applyFill="1" applyBorder="1" applyAlignment="1" applyProtection="1">
      <alignment horizontal="left" vertical="center" wrapText="1"/>
      <protection locked="0"/>
    </xf>
    <xf numFmtId="0" fontId="45" fillId="0" borderId="17" xfId="0" applyNumberFormat="1" applyFont="1" applyFill="1" applyBorder="1" applyAlignment="1" applyProtection="1">
      <alignment horizontal="left" vertical="center" wrapText="1"/>
    </xf>
    <xf numFmtId="0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" fontId="3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Alignment="1">
      <alignment horizontal="center"/>
    </xf>
    <xf numFmtId="1" fontId="38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33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31" fillId="0" borderId="17" xfId="1" applyNumberFormat="1" applyFill="1" applyBorder="1" applyAlignment="1" applyProtection="1">
      <alignment horizontal="center" vertical="center" wrapText="1"/>
      <protection locked="0"/>
    </xf>
    <xf numFmtId="0" fontId="31" fillId="0" borderId="17" xfId="1" applyFill="1" applyBorder="1" applyAlignment="1" applyProtection="1">
      <alignment horizontal="center" vertical="center" wrapText="1"/>
      <protection locked="0"/>
    </xf>
    <xf numFmtId="1" fontId="3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Fill="1" applyBorder="1" applyAlignment="1">
      <alignment horizontal="center" vertical="center"/>
    </xf>
    <xf numFmtId="0" fontId="34" fillId="0" borderId="17" xfId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/>
    </xf>
    <xf numFmtId="1" fontId="31" fillId="0" borderId="18" xfId="1" applyNumberFormat="1" applyFill="1" applyBorder="1" applyAlignment="1" applyProtection="1">
      <alignment horizontal="center" vertical="center" wrapText="1"/>
      <protection locked="0"/>
    </xf>
    <xf numFmtId="49" fontId="31" fillId="28" borderId="17" xfId="1" applyNumberFormat="1" applyFill="1" applyBorder="1" applyAlignment="1" applyProtection="1">
      <alignment horizontal="center" vertical="center" wrapText="1"/>
      <protection locked="0"/>
    </xf>
    <xf numFmtId="0" fontId="31" fillId="0" borderId="17" xfId="1" applyBorder="1" applyAlignment="1">
      <alignment horizontal="center"/>
    </xf>
    <xf numFmtId="0" fontId="31" fillId="0" borderId="0" xfId="1" applyAlignment="1">
      <alignment horizontal="center" vertical="center"/>
    </xf>
    <xf numFmtId="1" fontId="3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6" fillId="0" borderId="17" xfId="0" applyFont="1" applyFill="1" applyBorder="1" applyAlignment="1" applyProtection="1">
      <alignment horizontal="left" vertical="center" wrapText="1"/>
      <protection locked="0"/>
    </xf>
    <xf numFmtId="0" fontId="46" fillId="0" borderId="17" xfId="0" applyNumberFormat="1" applyFont="1" applyFill="1" applyBorder="1" applyAlignment="1" applyProtection="1">
      <alignment horizontal="left" vertical="center" wrapText="1"/>
    </xf>
    <xf numFmtId="1" fontId="4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Fill="1" applyBorder="1" applyAlignment="1" applyProtection="1">
      <alignment horizontal="left" vertical="center" wrapText="1"/>
      <protection locked="0"/>
    </xf>
    <xf numFmtId="0" fontId="47" fillId="0" borderId="17" xfId="0" applyNumberFormat="1" applyFont="1" applyFill="1" applyBorder="1" applyAlignment="1" applyProtection="1">
      <alignment horizontal="left" vertical="center" wrapText="1"/>
    </xf>
    <xf numFmtId="1" fontId="47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7" xfId="0" applyFont="1" applyFill="1" applyBorder="1" applyAlignment="1" applyProtection="1">
      <alignment horizontal="left" vertical="center" wrapText="1"/>
      <protection locked="0"/>
    </xf>
    <xf numFmtId="0" fontId="48" fillId="0" borderId="17" xfId="0" applyNumberFormat="1" applyFont="1" applyFill="1" applyBorder="1" applyAlignment="1" applyProtection="1">
      <alignment horizontal="left" vertical="center" wrapText="1"/>
    </xf>
    <xf numFmtId="1" fontId="4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0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0" fontId="50" fillId="0" borderId="17" xfId="0" applyFont="1" applyFill="1" applyBorder="1" applyAlignment="1" applyProtection="1">
      <alignment horizontal="left" vertical="center" wrapText="1"/>
      <protection locked="0"/>
    </xf>
    <xf numFmtId="0" fontId="50" fillId="0" borderId="17" xfId="0" applyNumberFormat="1" applyFont="1" applyFill="1" applyBorder="1" applyAlignment="1" applyProtection="1">
      <alignment horizontal="left" vertical="center" wrapText="1"/>
    </xf>
    <xf numFmtId="1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0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50" fillId="0" borderId="17" xfId="0" applyFont="1" applyBorder="1" applyAlignment="1">
      <alignment horizontal="center"/>
    </xf>
    <xf numFmtId="1" fontId="5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vertical="center" wrapText="1"/>
    </xf>
    <xf numFmtId="0" fontId="50" fillId="28" borderId="17" xfId="0" applyFont="1" applyFill="1" applyBorder="1" applyAlignment="1" applyProtection="1">
      <alignment horizontal="left" vertical="center" wrapText="1"/>
      <protection locked="0"/>
    </xf>
    <xf numFmtId="1" fontId="50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1" applyFont="1" applyBorder="1" applyAlignment="1">
      <alignment horizontal="center"/>
    </xf>
    <xf numFmtId="0" fontId="51" fillId="0" borderId="0" xfId="1" applyFont="1" applyAlignment="1">
      <alignment horizontal="center"/>
    </xf>
    <xf numFmtId="0" fontId="50" fillId="0" borderId="17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left" vertical="center" wrapText="1"/>
      <protection locked="0"/>
    </xf>
    <xf numFmtId="0" fontId="50" fillId="0" borderId="19" xfId="0" applyNumberFormat="1" applyFont="1" applyFill="1" applyBorder="1" applyAlignment="1" applyProtection="1">
      <alignment horizontal="left" vertical="center" wrapText="1"/>
    </xf>
    <xf numFmtId="1" fontId="50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/>
    <xf numFmtId="0" fontId="50" fillId="0" borderId="0" xfId="0" applyFont="1" applyAlignment="1">
      <alignment horizontal="center"/>
    </xf>
    <xf numFmtId="1" fontId="50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3" fillId="28" borderId="17" xfId="1" applyNumberFormat="1" applyFont="1" applyFill="1" applyBorder="1" applyAlignment="1" applyProtection="1">
      <alignment horizontal="center" vertical="center" wrapText="1"/>
      <protection locked="0"/>
    </xf>
    <xf numFmtId="0" fontId="43" fillId="25" borderId="16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Border="1"/>
    <xf numFmtId="0" fontId="52" fillId="27" borderId="0" xfId="0" applyFont="1" applyFill="1"/>
    <xf numFmtId="0" fontId="50" fillId="0" borderId="0" xfId="0" applyFont="1" applyFill="1" applyBorder="1" applyAlignment="1" applyProtection="1">
      <alignment horizontal="left" vertical="center" wrapText="1"/>
      <protection locked="0"/>
    </xf>
    <xf numFmtId="1" fontId="50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0" applyFont="1"/>
    <xf numFmtId="0" fontId="50" fillId="0" borderId="0" xfId="0" applyFont="1" applyFill="1" applyAlignment="1" applyProtection="1">
      <alignment horizontal="left" vertical="center" wrapText="1"/>
      <protection locked="0"/>
    </xf>
    <xf numFmtId="1" fontId="50" fillId="0" borderId="0" xfId="0" applyNumberFormat="1" applyFont="1" applyFill="1" applyAlignment="1" applyProtection="1">
      <alignment horizontal="left" vertical="center" wrapText="1"/>
      <protection locked="0"/>
    </xf>
    <xf numFmtId="1" fontId="50" fillId="0" borderId="0" xfId="1" applyNumberFormat="1" applyFont="1" applyFill="1" applyAlignment="1" applyProtection="1">
      <alignment horizontal="left" vertical="center" wrapText="1"/>
      <protection locked="0"/>
    </xf>
    <xf numFmtId="0" fontId="54" fillId="25" borderId="16" xfId="0" applyFont="1" applyFill="1" applyBorder="1" applyAlignment="1" applyProtection="1">
      <alignment horizontal="center" vertical="center" wrapText="1"/>
    </xf>
    <xf numFmtId="0" fontId="55" fillId="0" borderId="17" xfId="0" applyFont="1" applyFill="1" applyBorder="1" applyAlignment="1" applyProtection="1">
      <alignment horizontal="left" vertical="center" wrapText="1"/>
      <protection locked="0"/>
    </xf>
    <xf numFmtId="0" fontId="55" fillId="0" borderId="17" xfId="0" applyNumberFormat="1" applyFont="1" applyFill="1" applyBorder="1" applyAlignment="1" applyProtection="1">
      <alignment horizontal="left" vertical="center" wrapText="1"/>
    </xf>
    <xf numFmtId="0" fontId="29" fillId="0" borderId="17" xfId="0" applyNumberFormat="1" applyFont="1" applyFill="1" applyBorder="1" applyAlignment="1" applyProtection="1">
      <alignment horizontal="left" vertical="center" wrapText="1"/>
    </xf>
    <xf numFmtId="1" fontId="29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alignment wrapText="1"/>
      <protection locked="0"/>
    </xf>
    <xf numFmtId="0" fontId="40" fillId="0" borderId="0" xfId="0" applyFont="1" applyBorder="1" applyAlignment="1" applyProtection="1">
      <alignment wrapText="1"/>
      <protection locked="0"/>
    </xf>
    <xf numFmtId="0" fontId="37" fillId="25" borderId="12" xfId="0" applyFont="1" applyFill="1" applyBorder="1" applyAlignment="1" applyProtection="1">
      <alignment horizontal="center" vertical="center" wrapText="1"/>
    </xf>
    <xf numFmtId="0" fontId="53" fillId="25" borderId="12" xfId="0" applyFont="1" applyFill="1" applyBorder="1" applyAlignment="1" applyProtection="1">
      <alignment horizontal="center" vertical="center" wrapText="1"/>
    </xf>
    <xf numFmtId="0" fontId="33" fillId="0" borderId="17" xfId="0" applyNumberFormat="1" applyFont="1" applyFill="1" applyBorder="1" applyAlignment="1" applyProtection="1">
      <alignment horizontal="left" vertical="center" wrapText="1"/>
      <protection locked="0"/>
    </xf>
  </cellXfs>
  <cellStyles count="138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 % - Accent1 2" xfId="27"/>
    <cellStyle name="40 % - Accent2 2" xfId="28"/>
    <cellStyle name="40 % - Accent3 2" xfId="29"/>
    <cellStyle name="40 % - Accent4 2" xfId="30"/>
    <cellStyle name="40 % - Accent5 2" xfId="31"/>
    <cellStyle name="40 % - Accent6 2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40% - Colore 1" xfId="39"/>
    <cellStyle name="40% - Colore 2" xfId="40"/>
    <cellStyle name="40% - Colore 3" xfId="41"/>
    <cellStyle name="40% - Colore 4" xfId="42"/>
    <cellStyle name="40% - Colore 5" xfId="43"/>
    <cellStyle name="40% - Colore 6" xfId="44"/>
    <cellStyle name="60 % - Accent1 2" xfId="45"/>
    <cellStyle name="60 % - Accent2 2" xfId="46"/>
    <cellStyle name="60 % - Accent3 2" xfId="47"/>
    <cellStyle name="60 % - Accent4 2" xfId="48"/>
    <cellStyle name="60 % - Accent5 2" xfId="49"/>
    <cellStyle name="60 % - Accent6 2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60% - Colore 1" xfId="57"/>
    <cellStyle name="60% - Colore 2" xfId="58"/>
    <cellStyle name="60% - Colore 3" xfId="59"/>
    <cellStyle name="60% - Colore 4" xfId="60"/>
    <cellStyle name="60% - Colore 5" xfId="61"/>
    <cellStyle name="60% - Colore 6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vertissement 2" xfId="69"/>
    <cellStyle name="Bad" xfId="70"/>
    <cellStyle name="Calcolo" xfId="71"/>
    <cellStyle name="Calcul 2" xfId="72"/>
    <cellStyle name="Calculation" xfId="73"/>
    <cellStyle name="Cella collegata" xfId="74"/>
    <cellStyle name="Cella da controllare" xfId="75"/>
    <cellStyle name="Cellule liée 2" xfId="76"/>
    <cellStyle name="Check Cell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entaire 2" xfId="84"/>
    <cellStyle name="Entrée 2" xfId="85"/>
    <cellStyle name="Explanatory Text" xfId="86"/>
    <cellStyle name="Followed Hyperlink" xfId="133" builtinId="9" hidden="1"/>
    <cellStyle name="Followed Hyperlink" xfId="134" builtinId="9" hidden="1"/>
    <cellStyle name="Followed Hyperlink" xfId="135" builtinId="9" hidden="1"/>
    <cellStyle name="Good" xfId="87"/>
    <cellStyle name="Heading 1" xfId="88"/>
    <cellStyle name="Heading 2" xfId="89"/>
    <cellStyle name="Heading 3" xfId="90"/>
    <cellStyle name="Heading 4" xfId="91"/>
    <cellStyle name="Hyperlink" xfId="1" builtinId="8" customBuiltin="1"/>
    <cellStyle name="Hyperlink 2" xfId="137"/>
    <cellStyle name="Input" xfId="93"/>
    <cellStyle name="Insatisfaisant 2" xfId="94"/>
    <cellStyle name="Lien hypertexte 2" xfId="2"/>
    <cellStyle name="Lien hypertexte 3" xfId="4"/>
    <cellStyle name="Lien hypertexte 4" xfId="92"/>
    <cellStyle name="Linked Cell" xfId="95"/>
    <cellStyle name="Monétaire 2" xfId="5"/>
    <cellStyle name="Neutral" xfId="96"/>
    <cellStyle name="Neutrale" xfId="97"/>
    <cellStyle name="Neutre 2" xfId="98"/>
    <cellStyle name="Normal" xfId="0" builtinId="0"/>
    <cellStyle name="Normal 10" xfId="128"/>
    <cellStyle name="Normal 11" xfId="130"/>
    <cellStyle name="Normal 12" xfId="129"/>
    <cellStyle name="Normal 13" xfId="131"/>
    <cellStyle name="Normal 14" xfId="132"/>
    <cellStyle name="Normal 2" xfId="6"/>
    <cellStyle name="Normal 21" xfId="136"/>
    <cellStyle name="Normal 3" xfId="7"/>
    <cellStyle name="Normal 4" xfId="3"/>
    <cellStyle name="Normal 5" xfId="8"/>
    <cellStyle name="Normal 6" xfId="124"/>
    <cellStyle name="Normal 7" xfId="125"/>
    <cellStyle name="Normal 8" xfId="126"/>
    <cellStyle name="Normal 9" xfId="127"/>
    <cellStyle name="Nota" xfId="99"/>
    <cellStyle name="Note" xfId="100"/>
    <cellStyle name="Output" xfId="101"/>
    <cellStyle name="Satisfaisant 2" xfId="102"/>
    <cellStyle name="Sortie 2" xfId="103"/>
    <cellStyle name="Testo avviso" xfId="104"/>
    <cellStyle name="Testo descrittivo" xfId="105"/>
    <cellStyle name="Texte explicatif 2" xfId="106"/>
    <cellStyle name="Title" xfId="107"/>
    <cellStyle name="Titolo" xfId="108"/>
    <cellStyle name="Titolo 1" xfId="109"/>
    <cellStyle name="Titolo 2" xfId="110"/>
    <cellStyle name="Titolo 3" xfId="111"/>
    <cellStyle name="Titolo 4" xfId="112"/>
    <cellStyle name="Titre 2" xfId="113"/>
    <cellStyle name="Titre 1 2" xfId="114"/>
    <cellStyle name="Titre 2 2" xfId="115"/>
    <cellStyle name="Titre 3 2" xfId="116"/>
    <cellStyle name="Titre 4 2" xfId="117"/>
    <cellStyle name="Total 2" xfId="118"/>
    <cellStyle name="Totale" xfId="119"/>
    <cellStyle name="Valore non valido" xfId="120"/>
    <cellStyle name="Valore valido" xfId="121"/>
    <cellStyle name="Vérification 2" xfId="122"/>
    <cellStyle name="Warning Text" xfId="123"/>
  </cellStyles>
  <dxfs count="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6799C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right style="thin">
          <color theme="1" tint="0.499984740745262"/>
        </right>
        <top/>
      </border>
      <protection locked="0" hidden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 diagonalUp="0" diagonalDown="0">
        <left style="thin">
          <color rgb="FFAAC3DA"/>
        </left>
        <right style="thin">
          <color rgb="FFAAC3DA"/>
        </right>
        <top style="thin">
          <color rgb="FFAAC3DA"/>
        </top>
        <bottom style="thin">
          <color rgb="FFAAC3DA"/>
        </bottom>
        <vertical style="thin">
          <color rgb="FFAAC3DA"/>
        </vertical>
        <horizontal style="thin">
          <color rgb="FFAAC3DA"/>
        </horizontal>
      </border>
    </dxf>
  </dxfs>
  <tableStyles count="1" defaultTableStyle="TableStyleMedium2" defaultPivotStyle="PivotStyleLight16">
    <tableStyle name="Ed Cluster Contact List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AAC3DA"/>
      <color rgb="FF749DC3"/>
      <color rgb="FF6799C8"/>
      <color rgb="FF026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bl_Contacts" displayName="tbl_Contacts" ref="A2:L281" totalsRowShown="0" headerRowDxfId="77" dataDxfId="75" headerRowBorderDxfId="76">
  <autoFilter ref="A2:L281">
    <filterColumn colId="8">
      <customFilters>
        <customFilter operator="notEqual" val=" "/>
      </customFilters>
    </filterColumn>
  </autoFilter>
  <sortState ref="A3:N77">
    <sortCondition ref="A2:A77"/>
  </sortState>
  <tableColumns count="12">
    <tableColumn id="2" name="Organisation" dataDxfId="74"/>
    <tableColumn id="4" name="Acronym" dataDxfId="73">
      <calculatedColumnFormula>IFERROR(VLOOKUP(A3,Organisation:Acronym,2,FALSE)," ")</calculatedColumnFormula>
    </tableColumn>
    <tableColumn id="3" name="Type of organisation" dataDxfId="72">
      <calculatedColumnFormula>IFERROR(VLOOKUP(A3,Organisation:Type,3,FALSE)," ")</calculatedColumnFormula>
    </tableColumn>
    <tableColumn id="5" name="Name" dataDxfId="71"/>
    <tableColumn id="6" name="Position" dataDxfId="70"/>
    <tableColumn id="8" name="Phone" dataDxfId="69"/>
    <tableColumn id="1" name="Email" dataDxfId="68"/>
    <tableColumn id="18" name="National WG" dataDxfId="67"/>
    <tableColumn id="9" name="Attica WG" dataDxfId="66"/>
    <tableColumn id="10" name="Northern WG" dataDxfId="65"/>
    <tableColumn id="14" name="Epireus WG" dataDxfId="64"/>
    <tableColumn id="11" name="Island WG" dataDxfId="63"/>
  </tableColumns>
  <tableStyleInfo name="Ed Cluster Contact Lis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F65" totalsRowShown="0" headerRowDxfId="62" dataDxfId="61">
  <autoFilter ref="D1:F65"/>
  <sortState ref="D2:F40">
    <sortCondition ref="D1:D115"/>
  </sortState>
  <tableColumns count="3">
    <tableColumn id="1" name="Organisation name" dataDxfId="60"/>
    <tableColumn id="2" name="Acronym" dataDxfId="59"/>
    <tableColumn id="3" name="Type" dataDxfId="58" dataCellStyle="Hyperlink"/>
  </tableColumns>
  <tableStyleInfo name="Ed Cluster Contact List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B1:B14" totalsRowShown="0" headerRowDxfId="57" dataDxfId="56">
  <autoFilter ref="B1:B14"/>
  <sortState ref="B2:B13">
    <sortCondition ref="B1:B13"/>
  </sortState>
  <tableColumns count="1">
    <tableColumn id="1" name="Type of organisation" dataDxfId="55"/>
  </tableColumns>
  <tableStyleInfo name="Ed Cluster Contact Lis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ashingk@unhcr.org" TargetMode="External"/><Relationship Id="rId18" Type="http://schemas.openxmlformats.org/officeDocument/2006/relationships/hyperlink" Target="mailto:nbelavil@central.ntua.gr" TargetMode="External"/><Relationship Id="rId26" Type="http://schemas.openxmlformats.org/officeDocument/2006/relationships/hyperlink" Target="mailto:maria@thecube.gr" TargetMode="External"/><Relationship Id="rId39" Type="http://schemas.openxmlformats.org/officeDocument/2006/relationships/hyperlink" Target="mailto:anavazguimaraes@gmail.com" TargetMode="External"/><Relationship Id="rId21" Type="http://schemas.openxmlformats.org/officeDocument/2006/relationships/hyperlink" Target="mailto:marilia.leti@drc-greece.org" TargetMode="External"/><Relationship Id="rId34" Type="http://schemas.openxmlformats.org/officeDocument/2006/relationships/hyperlink" Target="mailto:BUBULLIM@unhcr.org" TargetMode="External"/><Relationship Id="rId42" Type="http://schemas.openxmlformats.org/officeDocument/2006/relationships/hyperlink" Target="mailto:maro@organizationearth.org" TargetMode="External"/><Relationship Id="rId47" Type="http://schemas.openxmlformats.org/officeDocument/2006/relationships/hyperlink" Target="mailto:faustine.douillard@tdh.ch" TargetMode="External"/><Relationship Id="rId50" Type="http://schemas.openxmlformats.org/officeDocument/2006/relationships/hyperlink" Target="mailto:edu.cpirounaki@gmail.com" TargetMode="External"/><Relationship Id="rId55" Type="http://schemas.openxmlformats.org/officeDocument/2006/relationships/hyperlink" Target="mailto:mma@ercintl.org" TargetMode="External"/><Relationship Id="rId63" Type="http://schemas.openxmlformats.org/officeDocument/2006/relationships/hyperlink" Target="mailto:iomathenseducationteam@iom.int" TargetMode="External"/><Relationship Id="rId68" Type="http://schemas.openxmlformats.org/officeDocument/2006/relationships/hyperlink" Target="mailto:nicolas.herbecq@nrc.no" TargetMode="External"/><Relationship Id="rId76" Type="http://schemas.openxmlformats.org/officeDocument/2006/relationships/hyperlink" Target="mailto:dgiazi@yahoo.fr" TargetMode="External"/><Relationship Id="rId84" Type="http://schemas.openxmlformats.org/officeDocument/2006/relationships/hyperlink" Target="mailto:mxkagiouli@outlook.com" TargetMode="External"/><Relationship Id="rId89" Type="http://schemas.openxmlformats.org/officeDocument/2006/relationships/hyperlink" Target="mailto:dgiazi@yahoo.gr" TargetMode="External"/><Relationship Id="rId7" Type="http://schemas.openxmlformats.org/officeDocument/2006/relationships/hyperlink" Target="mailto:Victoria.Kyriaki@britishcouncil.gr" TargetMode="External"/><Relationship Id="rId71" Type="http://schemas.openxmlformats.org/officeDocument/2006/relationships/hyperlink" Target="mailto:tioannou@iom.int" TargetMode="External"/><Relationship Id="rId92" Type="http://schemas.openxmlformats.org/officeDocument/2006/relationships/hyperlink" Target="tel:503.896.5000" TargetMode="External"/><Relationship Id="rId2" Type="http://schemas.openxmlformats.org/officeDocument/2006/relationships/hyperlink" Target="mailto:st.vlachopoulou@mkoapostoli.gr" TargetMode="External"/><Relationship Id="rId16" Type="http://schemas.openxmlformats.org/officeDocument/2006/relationships/hyperlink" Target="mailto:venturas@otenet.gr" TargetMode="External"/><Relationship Id="rId29" Type="http://schemas.openxmlformats.org/officeDocument/2006/relationships/hyperlink" Target="mailto:CHALKOUT@unhcr.org" TargetMode="External"/><Relationship Id="rId11" Type="http://schemas.openxmlformats.org/officeDocument/2006/relationships/hyperlink" Target="mailto:mcasalis@mercycorps.org" TargetMode="External"/><Relationship Id="rId24" Type="http://schemas.openxmlformats.org/officeDocument/2006/relationships/hyperlink" Target="mailto:rmchapple@googlemail.com" TargetMode="External"/><Relationship Id="rId32" Type="http://schemas.openxmlformats.org/officeDocument/2006/relationships/hyperlink" Target="mailto:PETRIDOE@unhcr.org" TargetMode="External"/><Relationship Id="rId37" Type="http://schemas.openxmlformats.org/officeDocument/2006/relationships/hyperlink" Target="mailto:horizonm@otenet.gr" TargetMode="External"/><Relationship Id="rId40" Type="http://schemas.openxmlformats.org/officeDocument/2006/relationships/hyperlink" Target="mailto:progcobal@secours-islamique.org" TargetMode="External"/><Relationship Id="rId45" Type="http://schemas.openxmlformats.org/officeDocument/2006/relationships/hyperlink" Target="mailto:ashraf.ismail@nrc.no" TargetMode="External"/><Relationship Id="rId53" Type="http://schemas.openxmlformats.org/officeDocument/2006/relationships/hyperlink" Target="https://support.google.com/mail/answer/1311182?hl=en" TargetMode="External"/><Relationship Id="rId58" Type="http://schemas.openxmlformats.org/officeDocument/2006/relationships/hyperlink" Target="mailto:Petros.Papadopoulos@savethechildren.org" TargetMode="External"/><Relationship Id="rId66" Type="http://schemas.openxmlformats.org/officeDocument/2006/relationships/hyperlink" Target="mailto:keven.bermudez@tdh.ch" TargetMode="External"/><Relationship Id="rId74" Type="http://schemas.openxmlformats.org/officeDocument/2006/relationships/hyperlink" Target="mailto:angela.markogiannakis@nrc.no" TargetMode="External"/><Relationship Id="rId79" Type="http://schemas.openxmlformats.org/officeDocument/2006/relationships/hyperlink" Target="mailto:giorgosimopoulos@gmail.com" TargetMode="External"/><Relationship Id="rId87" Type="http://schemas.openxmlformats.org/officeDocument/2006/relationships/hyperlink" Target="mailto:mmarkaki@iom.int" TargetMode="External"/><Relationship Id="rId5" Type="http://schemas.openxmlformats.org/officeDocument/2006/relationships/hyperlink" Target="mailto:benjamin.marty@nrc.no" TargetMode="External"/><Relationship Id="rId61" Type="http://schemas.openxmlformats.org/officeDocument/2006/relationships/hyperlink" Target="mailto:andreas.ring@savethechildren.org" TargetMode="External"/><Relationship Id="rId82" Type="http://schemas.openxmlformats.org/officeDocument/2006/relationships/hyperlink" Target="mailto:magdalina_mar@hotmail.com" TargetMode="External"/><Relationship Id="rId90" Type="http://schemas.openxmlformats.org/officeDocument/2006/relationships/hyperlink" Target="mailto:gyftakigewrgia@gmail.com" TargetMode="External"/><Relationship Id="rId19" Type="http://schemas.openxmlformats.org/officeDocument/2006/relationships/hyperlink" Target="mailto:agelop@hist.auth.gr" TargetMode="External"/><Relationship Id="rId14" Type="http://schemas.openxmlformats.org/officeDocument/2006/relationships/hyperlink" Target="mailto:HERREROS@unhcr.org" TargetMode="External"/><Relationship Id="rId22" Type="http://schemas.openxmlformats.org/officeDocument/2006/relationships/hyperlink" Target="mailto:nshabani@unicef.org" TargetMode="External"/><Relationship Id="rId27" Type="http://schemas.openxmlformats.org/officeDocument/2006/relationships/hyperlink" Target="mailto:SARIBEGI@unhcr.org" TargetMode="External"/><Relationship Id="rId30" Type="http://schemas.openxmlformats.org/officeDocument/2006/relationships/hyperlink" Target="mailto:DELAGUIA@unhcr.org" TargetMode="External"/><Relationship Id="rId35" Type="http://schemas.openxmlformats.org/officeDocument/2006/relationships/hyperlink" Target="mailto:ljiljana.sinickovic@drc-greece.org" TargetMode="External"/><Relationship Id="rId43" Type="http://schemas.openxmlformats.org/officeDocument/2006/relationships/hyperlink" Target="mailto:dsalmatzidis@unicef.org" TargetMode="External"/><Relationship Id="rId48" Type="http://schemas.openxmlformats.org/officeDocument/2006/relationships/hyperlink" Target="mailto:nanou@unhcr.org" TargetMode="External"/><Relationship Id="rId56" Type="http://schemas.openxmlformats.org/officeDocument/2006/relationships/hyperlink" Target="mailto:Konstantinos.Tagkoulis@rescue.org" TargetMode="External"/><Relationship Id="rId64" Type="http://schemas.openxmlformats.org/officeDocument/2006/relationships/hyperlink" Target="mailto:gcr1@gcr.gr" TargetMode="External"/><Relationship Id="rId69" Type="http://schemas.openxmlformats.org/officeDocument/2006/relationships/hyperlink" Target="mailto:tdhgrliaison@gmail.com" TargetMode="External"/><Relationship Id="rId77" Type="http://schemas.openxmlformats.org/officeDocument/2006/relationships/hyperlink" Target="mailto:gyftakigewrgia@gmail.com" TargetMode="External"/><Relationship Id="rId8" Type="http://schemas.openxmlformats.org/officeDocument/2006/relationships/hyperlink" Target="mailto:Lars.Faber@savethechildren.org" TargetMode="External"/><Relationship Id="rId51" Type="http://schemas.openxmlformats.org/officeDocument/2006/relationships/hyperlink" Target="mailto:maher@unhcr.org" TargetMode="External"/><Relationship Id="rId72" Type="http://schemas.openxmlformats.org/officeDocument/2006/relationships/hyperlink" Target="mailto:arthur.ambartsumyan@drc-greece.org" TargetMode="External"/><Relationship Id="rId80" Type="http://schemas.openxmlformats.org/officeDocument/2006/relationships/hyperlink" Target="mailto:f.koutsotheodorou@mkoapostoli.gr" TargetMode="External"/><Relationship Id="rId85" Type="http://schemas.openxmlformats.org/officeDocument/2006/relationships/hyperlink" Target="mailto:cloizos@iocc.org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khatzi@minedu.gov.gr" TargetMode="External"/><Relationship Id="rId12" Type="http://schemas.openxmlformats.org/officeDocument/2006/relationships/hyperlink" Target="mailto:dbenasuly@mercycorps.org" TargetMode="External"/><Relationship Id="rId17" Type="http://schemas.openxmlformats.org/officeDocument/2006/relationships/hyperlink" Target="mailto:a.androusou@gmail.com" TargetMode="External"/><Relationship Id="rId25" Type="http://schemas.openxmlformats.org/officeDocument/2006/relationships/hyperlink" Target="mailto:gwolfensohn@unicef.org" TargetMode="External"/><Relationship Id="rId33" Type="http://schemas.openxmlformats.org/officeDocument/2006/relationships/hyperlink" Target="mailto:OIKONOMO@unhcr.org" TargetMode="External"/><Relationship Id="rId38" Type="http://schemas.openxmlformats.org/officeDocument/2006/relationships/hyperlink" Target="mailto:hannah.gaganis@actionaid.org" TargetMode="External"/><Relationship Id="rId46" Type="http://schemas.openxmlformats.org/officeDocument/2006/relationships/hyperlink" Target="mailto:marcorivasfernandez@gmail.com" TargetMode="External"/><Relationship Id="rId59" Type="http://schemas.openxmlformats.org/officeDocument/2006/relationships/hyperlink" Target="mailto:Giulia.DiCristo@rescue.org" TargetMode="External"/><Relationship Id="rId67" Type="http://schemas.openxmlformats.org/officeDocument/2006/relationships/hyperlink" Target="mailto:catling@unhcr.org" TargetMode="External"/><Relationship Id="rId20" Type="http://schemas.openxmlformats.org/officeDocument/2006/relationships/hyperlink" Target="../../../../AppData/Local/Microsoft/Windows/tel/%252B30%206943432738" TargetMode="External"/><Relationship Id="rId41" Type="http://schemas.openxmlformats.org/officeDocument/2006/relationships/hyperlink" Target="mailto:caritaslesvos.shelter@gmail.com" TargetMode="External"/><Relationship Id="rId54" Type="http://schemas.openxmlformats.org/officeDocument/2006/relationships/hyperlink" Target="mailto:leonie@ercintl.org" TargetMode="External"/><Relationship Id="rId62" Type="http://schemas.openxmlformats.org/officeDocument/2006/relationships/hyperlink" Target="mailto:nde@tdh.ch" TargetMode="External"/><Relationship Id="rId70" Type="http://schemas.openxmlformats.org/officeDocument/2006/relationships/hyperlink" Target="mailto:ioannasalamani@gmail.com" TargetMode="External"/><Relationship Id="rId75" Type="http://schemas.openxmlformats.org/officeDocument/2006/relationships/hyperlink" Target="mailto:iria.folgueiracastro@tdh.ch" TargetMode="External"/><Relationship Id="rId83" Type="http://schemas.openxmlformats.org/officeDocument/2006/relationships/hyperlink" Target="mailto:vicky_galat@hotmail.com" TargetMode="External"/><Relationship Id="rId88" Type="http://schemas.openxmlformats.org/officeDocument/2006/relationships/hyperlink" Target="mailto:chatzinikolaou@lrf.gr" TargetMode="External"/><Relationship Id="rId91" Type="http://schemas.openxmlformats.org/officeDocument/2006/relationships/hyperlink" Target="https://sites.google.com/a/mercycorps.org/email-signature/email-signature-linked-name" TargetMode="External"/><Relationship Id="rId1" Type="http://schemas.openxmlformats.org/officeDocument/2006/relationships/hyperlink" Target="mailto:villymitrakap@hotmail.com" TargetMode="External"/><Relationship Id="rId6" Type="http://schemas.openxmlformats.org/officeDocument/2006/relationships/hyperlink" Target="../../../../AppData/Local/Microsoft/Windows/tel/%252B30%20694%20608%209777" TargetMode="External"/><Relationship Id="rId15" Type="http://schemas.openxmlformats.org/officeDocument/2006/relationships/hyperlink" Target="mailto:panagosgeorgopoulos@yahoo.com" TargetMode="External"/><Relationship Id="rId23" Type="http://schemas.openxmlformats.org/officeDocument/2006/relationships/hyperlink" Target="mailto:rc.epirus@lighthouserelief.org" TargetMode="External"/><Relationship Id="rId28" Type="http://schemas.openxmlformats.org/officeDocument/2006/relationships/hyperlink" Target="mailto:GIANNOPP@unhcr.org" TargetMode="External"/><Relationship Id="rId36" Type="http://schemas.openxmlformats.org/officeDocument/2006/relationships/hyperlink" Target="mailto:hello@thecube.gr" TargetMode="External"/><Relationship Id="rId49" Type="http://schemas.openxmlformats.org/officeDocument/2006/relationships/hyperlink" Target="mailto:lchapuis@unicef.org" TargetMode="External"/><Relationship Id="rId57" Type="http://schemas.openxmlformats.org/officeDocument/2006/relationships/hyperlink" Target="mailto:mshehade@israaid.org" TargetMode="External"/><Relationship Id="rId10" Type="http://schemas.openxmlformats.org/officeDocument/2006/relationships/hyperlink" Target="mailto:silvia.pinajuste@drc-greece.org" TargetMode="External"/><Relationship Id="rId31" Type="http://schemas.openxmlformats.org/officeDocument/2006/relationships/hyperlink" Target="mailto:CHAMPESI@unhcr.org" TargetMode="External"/><Relationship Id="rId44" Type="http://schemas.openxmlformats.org/officeDocument/2006/relationships/hyperlink" Target="mailto:konstadina.karaiskou@nrc.no" TargetMode="External"/><Relationship Id="rId52" Type="http://schemas.openxmlformats.org/officeDocument/2006/relationships/hyperlink" Target="mailto:duplessi@unhcr.org" TargetMode="External"/><Relationship Id="rId60" Type="http://schemas.openxmlformats.org/officeDocument/2006/relationships/hyperlink" Target="mailto:nkaitsas@sos-villages.gr" TargetMode="External"/><Relationship Id="rId65" Type="http://schemas.openxmlformats.org/officeDocument/2006/relationships/hyperlink" Target="mailto:sebastien.daridan@nrc.no" TargetMode="External"/><Relationship Id="rId73" Type="http://schemas.openxmlformats.org/officeDocument/2006/relationships/hyperlink" Target="mailto:thessaloniki.hellas@intersos.org" TargetMode="External"/><Relationship Id="rId78" Type="http://schemas.openxmlformats.org/officeDocument/2006/relationships/hyperlink" Target="mailto:f.koutsotheodorou@mkoapostoli.gr" TargetMode="External"/><Relationship Id="rId81" Type="http://schemas.openxmlformats.org/officeDocument/2006/relationships/hyperlink" Target="mailto:akromari@gmail.com" TargetMode="External"/><Relationship Id="rId86" Type="http://schemas.openxmlformats.org/officeDocument/2006/relationships/hyperlink" Target="mailto:gpolitis@iom.int" TargetMode="External"/><Relationship Id="rId94" Type="http://schemas.openxmlformats.org/officeDocument/2006/relationships/table" Target="../tables/table1.xml"/><Relationship Id="rId4" Type="http://schemas.openxmlformats.org/officeDocument/2006/relationships/hyperlink" Target="mailto:pamanat@sch.gr" TargetMode="External"/><Relationship Id="rId9" Type="http://schemas.openxmlformats.org/officeDocument/2006/relationships/hyperlink" Target="mailto:edurpaire@unice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L283"/>
  <sheetViews>
    <sheetView showGridLines="0" tabSelected="1" workbookViewId="0">
      <pane ySplit="2" topLeftCell="A47" activePane="bottomLeft" state="frozen"/>
      <selection pane="bottomLeft" activeCell="H47" sqref="H47"/>
    </sheetView>
  </sheetViews>
  <sheetFormatPr defaultColWidth="11.42578125" defaultRowHeight="15"/>
  <cols>
    <col min="1" max="1" width="29.140625" customWidth="1"/>
    <col min="2" max="2" width="7" customWidth="1"/>
    <col min="3" max="3" width="16.28515625" customWidth="1"/>
    <col min="4" max="4" width="20.7109375" customWidth="1"/>
    <col min="5" max="5" width="36" customWidth="1"/>
    <col min="6" max="6" width="13.7109375" style="79" customWidth="1"/>
    <col min="7" max="7" width="35.42578125" style="113" customWidth="1"/>
    <col min="8" max="10" width="10.28515625" customWidth="1"/>
    <col min="11" max="11" width="10.28515625" style="71" customWidth="1"/>
    <col min="12" max="12" width="10.28515625" customWidth="1"/>
    <col min="13" max="20" width="25.28515625" customWidth="1"/>
  </cols>
  <sheetData>
    <row r="1" spans="1:12" s="28" customFormat="1" ht="49.5" customHeight="1" thickBot="1">
      <c r="A1" s="154" t="s">
        <v>215</v>
      </c>
      <c r="B1" s="154"/>
      <c r="C1" s="154"/>
      <c r="D1" s="154"/>
      <c r="E1" s="154"/>
      <c r="F1" s="154"/>
      <c r="G1" s="155"/>
      <c r="H1" s="34"/>
      <c r="I1" s="34"/>
      <c r="J1" s="34"/>
      <c r="K1" s="34"/>
      <c r="L1" s="34"/>
    </row>
    <row r="2" spans="1:12" s="26" customFormat="1" ht="26.25" customHeight="1">
      <c r="A2" s="35" t="s">
        <v>0</v>
      </c>
      <c r="B2" s="36" t="s">
        <v>1</v>
      </c>
      <c r="C2" s="36" t="s">
        <v>5</v>
      </c>
      <c r="D2" s="36" t="s">
        <v>6</v>
      </c>
      <c r="E2" s="36" t="s">
        <v>30</v>
      </c>
      <c r="F2" s="37" t="s">
        <v>12</v>
      </c>
      <c r="G2" s="146" t="s">
        <v>29</v>
      </c>
      <c r="H2" s="136" t="s">
        <v>172</v>
      </c>
      <c r="I2" s="136" t="s">
        <v>170</v>
      </c>
      <c r="J2" s="136" t="s">
        <v>171</v>
      </c>
      <c r="K2" s="136" t="s">
        <v>495</v>
      </c>
      <c r="L2" s="136" t="s">
        <v>173</v>
      </c>
    </row>
    <row r="3" spans="1:12" s="26" customFormat="1" ht="12.75" hidden="1" customHeight="1">
      <c r="A3" s="40" t="s">
        <v>418</v>
      </c>
      <c r="B3" s="41" t="str">
        <f ca="1">IFERROR(VLOOKUP(A3,Organisation:Acronym,2,FALSE)," ")</f>
        <v xml:space="preserve"> </v>
      </c>
      <c r="C3" s="41" t="str">
        <f ca="1">IFERROR(VLOOKUP(A3,Organisation:Type,3,FALSE)," ")</f>
        <v xml:space="preserve"> </v>
      </c>
      <c r="D3" s="40" t="s">
        <v>420</v>
      </c>
      <c r="E3" s="40" t="s">
        <v>421</v>
      </c>
      <c r="F3" s="76">
        <v>6981174631</v>
      </c>
      <c r="G3" s="72" t="s">
        <v>419</v>
      </c>
      <c r="H3" s="44"/>
      <c r="I3" s="44"/>
      <c r="J3" s="44"/>
      <c r="K3" s="44"/>
      <c r="L3" s="44">
        <v>1</v>
      </c>
    </row>
    <row r="4" spans="1:12" s="27" customFormat="1" ht="12.75">
      <c r="A4" s="114" t="s">
        <v>33</v>
      </c>
      <c r="B4" s="115" t="str">
        <f ca="1">IFERROR(VLOOKUP(A4,Organisation:Acronym,2,FALSE)," ")</f>
        <v>-</v>
      </c>
      <c r="C4" s="115" t="str">
        <f ca="1">IFERROR(VLOOKUP(A4,Organisation:Type,3,FALSE)," ")</f>
        <v>National NGO</v>
      </c>
      <c r="D4" s="114" t="s">
        <v>67</v>
      </c>
      <c r="E4" s="114"/>
      <c r="F4" s="116" t="s">
        <v>158</v>
      </c>
      <c r="G4" s="117" t="s">
        <v>111</v>
      </c>
      <c r="H4" s="133"/>
      <c r="I4" s="133">
        <v>1</v>
      </c>
      <c r="J4" s="133"/>
      <c r="K4" s="133"/>
      <c r="L4" s="133"/>
    </row>
    <row r="5" spans="1:12" s="27" customFormat="1" ht="12.75" hidden="1">
      <c r="A5" s="40" t="s">
        <v>33</v>
      </c>
      <c r="B5" s="41" t="str">
        <f ca="1">IFERROR(VLOOKUP(A5,Organisation:Acronym,2,FALSE)," ")</f>
        <v>-</v>
      </c>
      <c r="C5" s="41" t="str">
        <f ca="1">IFERROR(VLOOKUP(A5,Organisation:Type,3,FALSE)," ")</f>
        <v>National NGO</v>
      </c>
      <c r="D5" s="40" t="s">
        <v>197</v>
      </c>
      <c r="E5" s="40"/>
      <c r="F5" s="76"/>
      <c r="G5" s="50" t="s">
        <v>198</v>
      </c>
      <c r="H5" s="44"/>
      <c r="I5" s="44"/>
      <c r="J5" s="44"/>
      <c r="K5" s="44"/>
      <c r="L5" s="44"/>
    </row>
    <row r="6" spans="1:12" s="27" customFormat="1" ht="12.75">
      <c r="A6" s="114" t="s">
        <v>33</v>
      </c>
      <c r="B6" s="115" t="str">
        <f ca="1">IFERROR(VLOOKUP(A6,Organisation:Acronym,2,FALSE)," ")</f>
        <v>-</v>
      </c>
      <c r="C6" s="115" t="str">
        <f ca="1">IFERROR(VLOOKUP(A6,Organisation:Type,3,FALSE)," ")</f>
        <v>National NGO</v>
      </c>
      <c r="D6" s="114" t="s">
        <v>520</v>
      </c>
      <c r="E6" s="114"/>
      <c r="F6" s="116">
        <v>6972785874</v>
      </c>
      <c r="G6" s="117" t="s">
        <v>521</v>
      </c>
      <c r="H6" s="133"/>
      <c r="I6" s="133">
        <v>1</v>
      </c>
      <c r="J6" s="133"/>
      <c r="K6" s="133"/>
      <c r="L6" s="133"/>
    </row>
    <row r="7" spans="1:12" s="27" customFormat="1" ht="12.75" hidden="1">
      <c r="A7" s="40" t="s">
        <v>33</v>
      </c>
      <c r="B7" s="41" t="str">
        <f ca="1">IFERROR(VLOOKUP(A7,Organisation:Acronym,2,FALSE)," ")</f>
        <v>-</v>
      </c>
      <c r="C7" s="41" t="str">
        <f ca="1">IFERROR(VLOOKUP(A7,Organisation:Type,3,FALSE)," ")</f>
        <v>National NGO</v>
      </c>
      <c r="D7" s="40" t="s">
        <v>520</v>
      </c>
      <c r="E7" s="40"/>
      <c r="F7" s="76">
        <v>6972785874</v>
      </c>
      <c r="G7" s="50" t="s">
        <v>521</v>
      </c>
      <c r="H7" s="44"/>
      <c r="I7" s="44"/>
      <c r="J7" s="44"/>
      <c r="K7" s="44"/>
      <c r="L7" s="44"/>
    </row>
    <row r="8" spans="1:12" s="27" customFormat="1" ht="12.75">
      <c r="A8" s="114" t="s">
        <v>33</v>
      </c>
      <c r="B8" s="115" t="str">
        <f ca="1">IFERROR(VLOOKUP(A8,Organisation:Acronym,2,FALSE)," ")</f>
        <v>-</v>
      </c>
      <c r="C8" s="115" t="str">
        <f ca="1">IFERROR(VLOOKUP(A8,Organisation:Type,3,FALSE)," ")</f>
        <v>National NGO</v>
      </c>
      <c r="D8" s="114" t="s">
        <v>525</v>
      </c>
      <c r="E8" s="114"/>
      <c r="F8" s="116">
        <v>213018422</v>
      </c>
      <c r="G8" s="117" t="s">
        <v>529</v>
      </c>
      <c r="H8" s="133"/>
      <c r="I8" s="133">
        <v>1</v>
      </c>
      <c r="J8" s="133"/>
      <c r="K8" s="133"/>
      <c r="L8" s="133"/>
    </row>
    <row r="9" spans="1:12" s="27" customFormat="1" ht="12.75">
      <c r="A9" s="114" t="s">
        <v>33</v>
      </c>
      <c r="B9" s="115" t="str">
        <f ca="1">IFERROR(VLOOKUP(A9,Organisation:Acronym,2,FALSE)," ")</f>
        <v>-</v>
      </c>
      <c r="C9" s="115" t="str">
        <f ca="1">IFERROR(VLOOKUP(A9,Organisation:Type,3,FALSE)," ")</f>
        <v>National NGO</v>
      </c>
      <c r="D9" s="114" t="s">
        <v>526</v>
      </c>
      <c r="E9" s="114"/>
      <c r="F9" s="116"/>
      <c r="G9" s="117" t="s">
        <v>530</v>
      </c>
      <c r="H9" s="133"/>
      <c r="I9" s="133">
        <v>1</v>
      </c>
      <c r="J9" s="133"/>
      <c r="K9" s="133"/>
      <c r="L9" s="133"/>
    </row>
    <row r="10" spans="1:12" s="27" customFormat="1" ht="12.75">
      <c r="A10" s="114" t="s">
        <v>33</v>
      </c>
      <c r="B10" s="115" t="str">
        <f ca="1">IFERROR(VLOOKUP(A10,Organisation:Acronym,2,FALSE)," ")</f>
        <v>-</v>
      </c>
      <c r="C10" s="115" t="str">
        <f ca="1">IFERROR(VLOOKUP(A10,Organisation:Type,3,FALSE)," ")</f>
        <v>National NGO</v>
      </c>
      <c r="D10" s="114" t="s">
        <v>527</v>
      </c>
      <c r="E10" s="114"/>
      <c r="F10" s="116"/>
      <c r="G10" s="117" t="s">
        <v>531</v>
      </c>
      <c r="H10" s="133"/>
      <c r="I10" s="133">
        <v>1</v>
      </c>
      <c r="J10" s="133"/>
      <c r="K10" s="133"/>
      <c r="L10" s="133"/>
    </row>
    <row r="11" spans="1:12" s="27" customFormat="1" ht="12.75">
      <c r="A11" s="114" t="s">
        <v>33</v>
      </c>
      <c r="B11" s="115" t="str">
        <f ca="1">IFERROR(VLOOKUP(A11,Organisation:Acronym,2,FALSE)," ")</f>
        <v>-</v>
      </c>
      <c r="C11" s="115" t="str">
        <f ca="1">IFERROR(VLOOKUP(A11,Organisation:Type,3,FALSE)," ")</f>
        <v>National NGO</v>
      </c>
      <c r="D11" s="114" t="s">
        <v>528</v>
      </c>
      <c r="E11" s="114"/>
      <c r="F11" s="116"/>
      <c r="G11" s="117" t="s">
        <v>532</v>
      </c>
      <c r="H11" s="133"/>
      <c r="I11" s="133">
        <v>1</v>
      </c>
      <c r="J11" s="133"/>
      <c r="K11" s="133"/>
      <c r="L11" s="133"/>
    </row>
    <row r="12" spans="1:12" s="27" customFormat="1" ht="12.75">
      <c r="A12" s="114" t="s">
        <v>34</v>
      </c>
      <c r="B12" s="115" t="str">
        <f ca="1">IFERROR(VLOOKUP(A12,Organisation:Acronym,2,FALSE)," ")</f>
        <v>-</v>
      </c>
      <c r="C12" s="115" t="str">
        <f ca="1">IFERROR(VLOOKUP(A12,Organisation:Type,3,FALSE)," ")</f>
        <v>National NGO</v>
      </c>
      <c r="D12" s="114" t="s">
        <v>287</v>
      </c>
      <c r="E12" s="114"/>
      <c r="F12" s="116"/>
      <c r="G12" s="117" t="s">
        <v>125</v>
      </c>
      <c r="H12" s="133"/>
      <c r="I12" s="133">
        <v>1</v>
      </c>
      <c r="J12" s="133"/>
      <c r="K12" s="133"/>
      <c r="L12" s="133"/>
    </row>
    <row r="13" spans="1:12" s="27" customFormat="1" ht="12.75" hidden="1">
      <c r="A13" s="40" t="s">
        <v>34</v>
      </c>
      <c r="B13" s="45" t="str">
        <f ca="1">IFERROR(VLOOKUP(A13,Organisation:Acronym,2,FALSE)," ")</f>
        <v>-</v>
      </c>
      <c r="C13" s="41" t="str">
        <f ca="1">IFERROR(VLOOKUP(A13,Organisation:Type,3,FALSE)," ")</f>
        <v>National NGO</v>
      </c>
      <c r="D13" s="40" t="s">
        <v>68</v>
      </c>
      <c r="E13" s="46"/>
      <c r="F13" s="77"/>
      <c r="G13" s="47" t="s">
        <v>112</v>
      </c>
      <c r="H13" s="44"/>
      <c r="I13" s="44"/>
      <c r="J13" s="44"/>
      <c r="K13" s="44"/>
      <c r="L13" s="44"/>
    </row>
    <row r="14" spans="1:12" s="27" customFormat="1" ht="25.5" hidden="1">
      <c r="A14" s="40" t="s">
        <v>35</v>
      </c>
      <c r="B14" s="45" t="str">
        <f ca="1">IFERROR(VLOOKUP(A14,Organisation:Acronym,2,FALSE)," ")</f>
        <v>-</v>
      </c>
      <c r="C14" s="41" t="str">
        <f ca="1">IFERROR(VLOOKUP(A14,Organisation:Type,3,FALSE)," ")</f>
        <v>National NGO</v>
      </c>
      <c r="D14" s="40" t="s">
        <v>252</v>
      </c>
      <c r="E14" s="40"/>
      <c r="F14" s="76" t="s">
        <v>159</v>
      </c>
      <c r="G14" s="48" t="s">
        <v>113</v>
      </c>
      <c r="H14" s="44"/>
      <c r="I14" s="44"/>
      <c r="J14" s="44">
        <v>1</v>
      </c>
      <c r="K14" s="44"/>
      <c r="L14" s="44"/>
    </row>
    <row r="15" spans="1:12" s="27" customFormat="1" ht="25.5" hidden="1">
      <c r="A15" s="40" t="s">
        <v>36</v>
      </c>
      <c r="B15" s="41" t="str">
        <f ca="1">IFERROR(VLOOKUP(A15,Organisation:Acronym,2,FALSE)," ")</f>
        <v>-</v>
      </c>
      <c r="C15" s="41" t="str">
        <f ca="1">IFERROR(VLOOKUP(A15,Organisation:Type,3,FALSE)," ")</f>
        <v>National NGO</v>
      </c>
      <c r="D15" s="40" t="s">
        <v>69</v>
      </c>
      <c r="E15" s="40"/>
      <c r="F15" s="76" t="s">
        <v>160</v>
      </c>
      <c r="G15" s="40" t="s">
        <v>114</v>
      </c>
      <c r="H15" s="44"/>
      <c r="I15" s="44"/>
      <c r="J15" s="44"/>
      <c r="K15" s="44"/>
      <c r="L15" s="44"/>
    </row>
    <row r="16" spans="1:12" s="27" customFormat="1" ht="12.75" hidden="1">
      <c r="A16" s="40" t="s">
        <v>501</v>
      </c>
      <c r="B16" s="41" t="str">
        <f ca="1">IFERROR(VLOOKUP(A16,Organisation:Acronym,2,FALSE)," ")</f>
        <v>-</v>
      </c>
      <c r="C16" s="41" t="str">
        <f ca="1">IFERROR(VLOOKUP(A16,Organisation:Type,3,FALSE)," ")</f>
        <v>National NGO</v>
      </c>
      <c r="D16" s="40" t="s">
        <v>502</v>
      </c>
      <c r="E16" s="40"/>
      <c r="F16" s="76">
        <v>6988015016</v>
      </c>
      <c r="G16" s="50" t="s">
        <v>503</v>
      </c>
      <c r="H16" s="44"/>
      <c r="I16" s="44"/>
      <c r="J16" s="44">
        <v>1</v>
      </c>
      <c r="K16" s="44"/>
      <c r="L16" s="44"/>
    </row>
    <row r="17" spans="1:12" s="27" customFormat="1" ht="12.75" hidden="1">
      <c r="A17" s="40" t="s">
        <v>37</v>
      </c>
      <c r="B17" s="41" t="str">
        <f ca="1">IFERROR(VLOOKUP(A17,Organisation:Acronym,2,FALSE)," ")</f>
        <v xml:space="preserve"> </v>
      </c>
      <c r="C17" s="41" t="str">
        <f ca="1">IFERROR(VLOOKUP(A17,Organisation:Type,3,FALSE)," ")</f>
        <v xml:space="preserve"> </v>
      </c>
      <c r="D17" s="40" t="s">
        <v>70</v>
      </c>
      <c r="E17" s="40"/>
      <c r="F17" s="76"/>
      <c r="G17" s="43" t="s">
        <v>115</v>
      </c>
      <c r="H17" s="44"/>
      <c r="I17" s="44"/>
      <c r="J17" s="44"/>
      <c r="K17" s="44"/>
      <c r="L17" s="44"/>
    </row>
    <row r="18" spans="1:12" s="27" customFormat="1" ht="12.75" customHeight="1">
      <c r="A18" s="114" t="s">
        <v>238</v>
      </c>
      <c r="B18" s="115" t="str">
        <f ca="1">IFERROR(VLOOKUP(A18,Organisation:Acronym,2,FALSE)," ")</f>
        <v>-</v>
      </c>
      <c r="C18" s="115" t="str">
        <f ca="1">IFERROR(VLOOKUP(A18,Organisation:Type,3,FALSE)," ")</f>
        <v>International NGO</v>
      </c>
      <c r="D18" s="114" t="s">
        <v>240</v>
      </c>
      <c r="E18" s="114"/>
      <c r="F18" s="116"/>
      <c r="G18" s="117" t="s">
        <v>239</v>
      </c>
      <c r="H18" s="133"/>
      <c r="I18" s="133">
        <v>1</v>
      </c>
      <c r="J18" s="133"/>
      <c r="K18" s="133"/>
      <c r="L18" s="133"/>
    </row>
    <row r="19" spans="1:12" s="27" customFormat="1" ht="12.75" customHeight="1">
      <c r="A19" s="114" t="s">
        <v>238</v>
      </c>
      <c r="B19" s="115" t="str">
        <f ca="1">IFERROR(VLOOKUP(A19,Organisation:Acronym,2,FALSE)," ")</f>
        <v>-</v>
      </c>
      <c r="C19" s="115" t="str">
        <f ca="1">IFERROR(VLOOKUP(A19,Organisation:Type,3,FALSE)," ")</f>
        <v>International NGO</v>
      </c>
      <c r="D19" s="114" t="s">
        <v>242</v>
      </c>
      <c r="E19" s="114"/>
      <c r="F19" s="116"/>
      <c r="G19" s="117" t="s">
        <v>241</v>
      </c>
      <c r="H19" s="133"/>
      <c r="I19" s="133">
        <v>1</v>
      </c>
      <c r="J19" s="133"/>
      <c r="K19" s="133"/>
      <c r="L19" s="133"/>
    </row>
    <row r="20" spans="1:12" s="27" customFormat="1" ht="12.75" hidden="1" customHeight="1">
      <c r="A20" s="40" t="s">
        <v>343</v>
      </c>
      <c r="B20" s="41" t="str">
        <f ca="1">IFERROR(VLOOKUP(A20,Organisation:Acronym,2,FALSE)," ")</f>
        <v>-</v>
      </c>
      <c r="C20" s="41" t="str">
        <f ca="1">IFERROR(VLOOKUP(A20,Organisation:Type,3,FALSE)," ")</f>
        <v>International NGO</v>
      </c>
      <c r="D20" s="40" t="s">
        <v>345</v>
      </c>
      <c r="E20" s="40"/>
      <c r="F20" s="76"/>
      <c r="G20" s="49" t="s">
        <v>344</v>
      </c>
      <c r="H20" s="44"/>
      <c r="I20" s="44"/>
      <c r="J20" s="44">
        <v>1</v>
      </c>
      <c r="K20" s="44"/>
      <c r="L20" s="44"/>
    </row>
    <row r="21" spans="1:12" s="27" customFormat="1" ht="12.75" hidden="1" customHeight="1">
      <c r="A21" s="40" t="s">
        <v>38</v>
      </c>
      <c r="B21" s="41" t="str">
        <f ca="1">IFERROR(VLOOKUP(A21,Organisation:Acronym,2,FALSE)," ")</f>
        <v>-</v>
      </c>
      <c r="C21" s="41" t="str">
        <f ca="1">IFERROR(VLOOKUP(A21,Organisation:Type,3,FALSE)," ")</f>
        <v>International NGO</v>
      </c>
      <c r="D21" s="40" t="s">
        <v>431</v>
      </c>
      <c r="E21" s="40"/>
      <c r="F21" s="78">
        <v>6980772345</v>
      </c>
      <c r="G21" s="49" t="s">
        <v>430</v>
      </c>
      <c r="H21" s="44"/>
      <c r="I21" s="44"/>
      <c r="J21" s="44"/>
      <c r="K21" s="44"/>
      <c r="L21" s="44"/>
    </row>
    <row r="22" spans="1:12" s="27" customFormat="1" ht="12.75" hidden="1">
      <c r="A22" s="40" t="s">
        <v>39</v>
      </c>
      <c r="B22" s="41" t="str">
        <f ca="1">IFERROR(VLOOKUP(A22,Organisation:Acronym,2,FALSE)," ")</f>
        <v>-</v>
      </c>
      <c r="C22" s="41" t="str">
        <f ca="1">IFERROR(VLOOKUP(A22,Organisation:Type,3,FALSE)," ")</f>
        <v>National NGO</v>
      </c>
      <c r="D22" s="40" t="s">
        <v>71</v>
      </c>
      <c r="E22" s="40"/>
      <c r="F22" s="76"/>
      <c r="G22" s="49" t="s">
        <v>116</v>
      </c>
      <c r="H22" s="44"/>
      <c r="I22" s="44"/>
      <c r="J22" s="44"/>
      <c r="K22" s="44"/>
      <c r="L22" s="44"/>
    </row>
    <row r="23" spans="1:12" s="27" customFormat="1" ht="12.75">
      <c r="A23" s="114" t="s">
        <v>352</v>
      </c>
      <c r="B23" s="115" t="str">
        <f ca="1">IFERROR(VLOOKUP(A23,Organisation:Acronym,2,FALSE)," ")</f>
        <v>-</v>
      </c>
      <c r="C23" s="115" t="str">
        <f ca="1">IFERROR(VLOOKUP(A23,Organisation:Type,3,FALSE)," ")</f>
        <v>Private</v>
      </c>
      <c r="D23" s="114" t="s">
        <v>353</v>
      </c>
      <c r="E23" s="114"/>
      <c r="F23" s="118">
        <v>6936703336</v>
      </c>
      <c r="G23" s="117" t="s">
        <v>354</v>
      </c>
      <c r="H23" s="133"/>
      <c r="I23" s="133">
        <v>1</v>
      </c>
      <c r="J23" s="133"/>
      <c r="K23" s="133"/>
      <c r="L23" s="133"/>
    </row>
    <row r="24" spans="1:12" s="27" customFormat="1" ht="12.75">
      <c r="A24" s="114" t="s">
        <v>352</v>
      </c>
      <c r="B24" s="115" t="str">
        <f ca="1">IFERROR(VLOOKUP(A24,Organisation:Acronym,2,FALSE)," ")</f>
        <v>-</v>
      </c>
      <c r="C24" s="115" t="str">
        <f ca="1">IFERROR(VLOOKUP(A24,Organisation:Type,3,FALSE)," ")</f>
        <v>Private</v>
      </c>
      <c r="D24" s="114" t="s">
        <v>407</v>
      </c>
      <c r="E24" s="114"/>
      <c r="F24" s="118">
        <v>6942062131</v>
      </c>
      <c r="G24" s="117" t="s">
        <v>408</v>
      </c>
      <c r="H24" s="133"/>
      <c r="I24" s="133">
        <v>1</v>
      </c>
      <c r="J24" s="133"/>
      <c r="K24" s="133"/>
      <c r="L24" s="133"/>
    </row>
    <row r="25" spans="1:12" s="27" customFormat="1" ht="12.75" hidden="1">
      <c r="A25" s="63" t="s">
        <v>253</v>
      </c>
      <c r="B25" s="41" t="str">
        <f ca="1">IFERROR(VLOOKUP(A25,Organisation:Acronym,2,FALSE)," ")</f>
        <v>DRC</v>
      </c>
      <c r="C25" s="41" t="str">
        <f ca="1">IFERROR(VLOOKUP(A25,Organisation:Type,3,FALSE)," ")</f>
        <v>International NGO</v>
      </c>
      <c r="D25" s="40" t="s">
        <v>508</v>
      </c>
      <c r="E25" s="40" t="s">
        <v>510</v>
      </c>
      <c r="F25" s="76">
        <v>6947735157</v>
      </c>
      <c r="G25" s="49" t="s">
        <v>511</v>
      </c>
      <c r="H25" s="44"/>
      <c r="I25" s="44"/>
      <c r="J25" s="44">
        <v>1</v>
      </c>
      <c r="K25" s="44"/>
      <c r="L25" s="44"/>
    </row>
    <row r="26" spans="1:12" s="27" customFormat="1" ht="12.75">
      <c r="A26" s="114" t="s">
        <v>253</v>
      </c>
      <c r="B26" s="115" t="str">
        <f ca="1">IFERROR(VLOOKUP(A26,Organisation:Acronym,2,FALSE)," ")</f>
        <v>DRC</v>
      </c>
      <c r="C26" s="115" t="str">
        <f ca="1">IFERROR(VLOOKUP(A26,Organisation:Type,3,FALSE)," ")</f>
        <v>International NGO</v>
      </c>
      <c r="D26" s="114" t="s">
        <v>403</v>
      </c>
      <c r="E26" s="114" t="s">
        <v>509</v>
      </c>
      <c r="F26" s="119"/>
      <c r="G26" s="117" t="s">
        <v>402</v>
      </c>
      <c r="H26" s="133">
        <v>1</v>
      </c>
      <c r="I26" s="133">
        <v>1</v>
      </c>
      <c r="J26" s="133">
        <v>1</v>
      </c>
      <c r="K26" s="133"/>
      <c r="L26" s="133"/>
    </row>
    <row r="27" spans="1:12" s="27" customFormat="1" ht="12.75" hidden="1" customHeight="1">
      <c r="A27" s="63" t="s">
        <v>253</v>
      </c>
      <c r="B27" s="41" t="str">
        <f ca="1">IFERROR(VLOOKUP(A27,Organisation:Acronym,2,FALSE)," ")</f>
        <v>DRC</v>
      </c>
      <c r="C27" s="41" t="str">
        <f ca="1">IFERROR(VLOOKUP(A27,Organisation:Type,3,FALSE)," ")</f>
        <v>International NGO</v>
      </c>
      <c r="D27" s="63" t="s">
        <v>254</v>
      </c>
      <c r="E27" s="40" t="s">
        <v>255</v>
      </c>
      <c r="F27" s="76">
        <v>6944882682</v>
      </c>
      <c r="G27" s="51" t="s">
        <v>256</v>
      </c>
      <c r="H27" s="44"/>
      <c r="I27" s="44"/>
      <c r="J27" s="44">
        <v>1</v>
      </c>
      <c r="K27" s="44"/>
      <c r="L27" s="44"/>
    </row>
    <row r="28" spans="1:12" s="27" customFormat="1" ht="12.75" customHeight="1">
      <c r="A28" s="114" t="s">
        <v>253</v>
      </c>
      <c r="B28" s="115" t="str">
        <f ca="1">IFERROR(VLOOKUP(A28,Organisation:Acronym,2,FALSE)," ")</f>
        <v>DRC</v>
      </c>
      <c r="C28" s="115" t="str">
        <f ca="1">IFERROR(VLOOKUP(A28,Organisation:Type,3,FALSE)," ")</f>
        <v>International NGO</v>
      </c>
      <c r="D28" s="114" t="s">
        <v>335</v>
      </c>
      <c r="E28" s="114" t="s">
        <v>336</v>
      </c>
      <c r="F28" s="116"/>
      <c r="G28" s="117" t="s">
        <v>334</v>
      </c>
      <c r="H28" s="133"/>
      <c r="I28" s="133">
        <v>1</v>
      </c>
      <c r="J28" s="133"/>
      <c r="K28" s="133"/>
      <c r="L28" s="133"/>
    </row>
    <row r="29" spans="1:12" s="27" customFormat="1" ht="12.75" hidden="1" customHeight="1">
      <c r="A29" s="63" t="s">
        <v>257</v>
      </c>
      <c r="B29" s="64" t="str">
        <f ca="1">IFERROR(VLOOKUP(A29,Organisation:Acronym,2,FALSE)," ")</f>
        <v>-</v>
      </c>
      <c r="C29" s="64" t="str">
        <f ca="1">IFERROR(VLOOKUP(A29,Organisation:Type,3,FALSE)," ")</f>
        <v>Donor</v>
      </c>
      <c r="D29" s="63" t="s">
        <v>258</v>
      </c>
      <c r="E29" s="63"/>
      <c r="F29" s="80"/>
      <c r="G29" s="49" t="s">
        <v>259</v>
      </c>
      <c r="H29" s="62"/>
      <c r="I29" s="62"/>
      <c r="J29" s="62"/>
      <c r="K29" s="62"/>
      <c r="L29" s="62"/>
    </row>
    <row r="30" spans="1:12" s="27" customFormat="1" ht="12.75" hidden="1" customHeight="1">
      <c r="A30" s="63" t="s">
        <v>257</v>
      </c>
      <c r="B30" s="64" t="str">
        <f ca="1">IFERROR(VLOOKUP(A30,Organisation:Acronym,2,FALSE)," ")</f>
        <v>-</v>
      </c>
      <c r="C30" s="64" t="str">
        <f ca="1">IFERROR(VLOOKUP(A30,Organisation:Type,3,FALSE)," ")</f>
        <v>Donor</v>
      </c>
      <c r="D30" s="63" t="s">
        <v>261</v>
      </c>
      <c r="E30" s="63"/>
      <c r="F30" s="80"/>
      <c r="G30" s="49" t="s">
        <v>262</v>
      </c>
      <c r="H30" s="62"/>
      <c r="I30" s="62"/>
      <c r="J30" s="62"/>
      <c r="K30" s="62"/>
      <c r="L30" s="62"/>
    </row>
    <row r="31" spans="1:12" s="27" customFormat="1" ht="25.5">
      <c r="A31" s="114" t="s">
        <v>41</v>
      </c>
      <c r="B31" s="115" t="str">
        <f ca="1">IFERROR(VLOOKUP(A31,Organisation:Acronym,2,FALSE)," ")</f>
        <v>-</v>
      </c>
      <c r="C31" s="115" t="str">
        <f ca="1">IFERROR(VLOOKUP(A31,Organisation:Type,3,FALSE)," ")</f>
        <v>National NGO</v>
      </c>
      <c r="D31" s="114" t="s">
        <v>72</v>
      </c>
      <c r="E31" s="114" t="s">
        <v>183</v>
      </c>
      <c r="F31" s="116" t="s">
        <v>161</v>
      </c>
      <c r="G31" s="117" t="s">
        <v>117</v>
      </c>
      <c r="H31" s="133"/>
      <c r="I31" s="133">
        <v>1</v>
      </c>
      <c r="J31" s="133"/>
      <c r="K31" s="133"/>
      <c r="L31" s="133"/>
    </row>
    <row r="32" spans="1:12" s="27" customFormat="1" ht="25.5">
      <c r="A32" s="114" t="s">
        <v>41</v>
      </c>
      <c r="B32" s="115" t="str">
        <f ca="1">IFERROR(VLOOKUP(A32,Organisation:Acronym,2,FALSE)," ")</f>
        <v>-</v>
      </c>
      <c r="C32" s="115" t="str">
        <f ca="1">IFERROR(VLOOKUP(A32,Organisation:Type,3,FALSE)," ")</f>
        <v>National NGO</v>
      </c>
      <c r="D32" s="114" t="s">
        <v>73</v>
      </c>
      <c r="E32" s="114" t="s">
        <v>184</v>
      </c>
      <c r="F32" s="116" t="s">
        <v>162</v>
      </c>
      <c r="G32" s="117" t="s">
        <v>118</v>
      </c>
      <c r="H32" s="133">
        <v>1</v>
      </c>
      <c r="I32" s="133">
        <v>1</v>
      </c>
      <c r="J32" s="133">
        <v>1</v>
      </c>
      <c r="K32" s="133"/>
      <c r="L32" s="133"/>
    </row>
    <row r="33" spans="1:12" s="27" customFormat="1" ht="12.75" hidden="1">
      <c r="A33" s="63" t="s">
        <v>41</v>
      </c>
      <c r="B33" s="64" t="str">
        <f ca="1">IFERROR(VLOOKUP(A33,Organisation:Acronym,2,FALSE)," ")</f>
        <v>-</v>
      </c>
      <c r="C33" s="64" t="str">
        <f ca="1">IFERROR(VLOOKUP(A33,Organisation:Type,3,FALSE)," ")</f>
        <v>National NGO</v>
      </c>
      <c r="D33" s="63" t="s">
        <v>244</v>
      </c>
      <c r="E33" s="63"/>
      <c r="F33" s="80"/>
      <c r="G33" s="49" t="s">
        <v>245</v>
      </c>
      <c r="H33" s="62"/>
      <c r="I33" s="62"/>
      <c r="J33" s="62">
        <v>1</v>
      </c>
      <c r="K33" s="62"/>
      <c r="L33" s="62"/>
    </row>
    <row r="34" spans="1:12" s="27" customFormat="1" ht="12.75" hidden="1">
      <c r="A34" s="40" t="s">
        <v>40</v>
      </c>
      <c r="B34" s="41" t="str">
        <f ca="1">IFERROR(VLOOKUP(A34,Organisation:Acronym,2,FALSE)," ")</f>
        <v>-</v>
      </c>
      <c r="C34" s="41" t="str">
        <f ca="1">IFERROR(VLOOKUP(A34,Organisation:Type,3,FALSE)," ")</f>
        <v>National NGO</v>
      </c>
      <c r="D34" s="40" t="s">
        <v>74</v>
      </c>
      <c r="E34" s="49" t="s">
        <v>185</v>
      </c>
      <c r="F34" s="76" t="s">
        <v>163</v>
      </c>
      <c r="G34" s="49" t="s">
        <v>119</v>
      </c>
      <c r="H34" s="44"/>
      <c r="I34" s="44"/>
      <c r="J34" s="44"/>
      <c r="K34" s="44"/>
      <c r="L34" s="44"/>
    </row>
    <row r="35" spans="1:12" s="27" customFormat="1" ht="25.5">
      <c r="A35" s="114" t="s">
        <v>40</v>
      </c>
      <c r="B35" s="115" t="str">
        <f ca="1">IFERROR(VLOOKUP(A35,Organisation:Acronym,2,FALSE)," ")</f>
        <v>-</v>
      </c>
      <c r="C35" s="115" t="str">
        <f ca="1">IFERROR(VLOOKUP(A35,Organisation:Type,3,FALSE)," ")</f>
        <v>National NGO</v>
      </c>
      <c r="D35" s="114" t="s">
        <v>75</v>
      </c>
      <c r="E35" s="114" t="s">
        <v>186</v>
      </c>
      <c r="F35" s="116" t="s">
        <v>164</v>
      </c>
      <c r="G35" s="117" t="s">
        <v>120</v>
      </c>
      <c r="H35" s="133"/>
      <c r="I35" s="133">
        <v>1</v>
      </c>
      <c r="J35" s="133"/>
      <c r="K35" s="133"/>
      <c r="L35" s="133"/>
    </row>
    <row r="36" spans="1:12" s="27" customFormat="1" ht="25.5" hidden="1">
      <c r="A36" s="40" t="s">
        <v>464</v>
      </c>
      <c r="B36" s="41" t="str">
        <f ca="1">IFERROR(VLOOKUP(A36,Organisation:Acronym,2,FALSE)," ")</f>
        <v>ERCI</v>
      </c>
      <c r="C36" s="41" t="str">
        <f ca="1">IFERROR(VLOOKUP(A36,Organisation:Type,3,FALSE)," ")</f>
        <v>International NGO</v>
      </c>
      <c r="D36" s="40" t="s">
        <v>465</v>
      </c>
      <c r="E36" s="40" t="s">
        <v>466</v>
      </c>
      <c r="F36" s="76">
        <v>6980909761</v>
      </c>
      <c r="G36" s="50" t="s">
        <v>467</v>
      </c>
      <c r="H36" s="44"/>
      <c r="I36" s="44"/>
      <c r="J36" s="44">
        <v>1</v>
      </c>
      <c r="K36" s="44"/>
      <c r="L36" s="44"/>
    </row>
    <row r="37" spans="1:12" s="27" customFormat="1" ht="25.5" hidden="1">
      <c r="A37" s="40" t="s">
        <v>464</v>
      </c>
      <c r="B37" s="41" t="str">
        <f ca="1">IFERROR(VLOOKUP(A37,Organisation:Acronym,2,FALSE)," ")</f>
        <v>ERCI</v>
      </c>
      <c r="C37" s="41" t="str">
        <f ca="1">IFERROR(VLOOKUP(A37,Organisation:Type,3,FALSE)," ")</f>
        <v>International NGO</v>
      </c>
      <c r="D37" s="40" t="s">
        <v>482</v>
      </c>
      <c r="E37" s="40"/>
      <c r="F37" s="76"/>
      <c r="G37" s="50" t="s">
        <v>524</v>
      </c>
      <c r="H37" s="44">
        <v>1</v>
      </c>
      <c r="I37" s="44"/>
      <c r="J37" s="44">
        <v>1</v>
      </c>
      <c r="K37" s="44"/>
      <c r="L37" s="44">
        <v>1</v>
      </c>
    </row>
    <row r="38" spans="1:12" s="27" customFormat="1" ht="12.75" hidden="1">
      <c r="A38" s="40" t="s">
        <v>42</v>
      </c>
      <c r="B38" s="41" t="str">
        <f ca="1">IFERROR(VLOOKUP(A38,Organisation:Acronym,2,FALSE)," ")</f>
        <v>-</v>
      </c>
      <c r="C38" s="41" t="str">
        <f ca="1">IFERROR(VLOOKUP(A38,Organisation:Type,3,FALSE)," ")</f>
        <v>National NGO</v>
      </c>
      <c r="D38" s="40" t="s">
        <v>76</v>
      </c>
      <c r="E38" s="40"/>
      <c r="F38" s="76"/>
      <c r="G38" s="49" t="s">
        <v>121</v>
      </c>
      <c r="H38" s="44"/>
      <c r="I38" s="44"/>
      <c r="J38" s="44"/>
      <c r="K38" s="44"/>
      <c r="L38" s="44"/>
    </row>
    <row r="39" spans="1:12" s="27" customFormat="1" ht="12.75" hidden="1">
      <c r="A39" s="40" t="s">
        <v>62</v>
      </c>
      <c r="B39" s="41" t="str">
        <f ca="1">IFERROR(VLOOKUP(A39,Organisation:Acronym,2,FALSE)," ")</f>
        <v>FCA</v>
      </c>
      <c r="C39" s="41" t="str">
        <f ca="1">IFERROR(VLOOKUP(A39,Organisation:Type,3,FALSE)," ")</f>
        <v>International NGO</v>
      </c>
      <c r="D39" s="40" t="s">
        <v>103</v>
      </c>
      <c r="E39" s="40" t="s">
        <v>216</v>
      </c>
      <c r="F39" s="76">
        <v>306949033714</v>
      </c>
      <c r="G39" s="49" t="s">
        <v>151</v>
      </c>
      <c r="H39" s="44"/>
      <c r="I39" s="44"/>
      <c r="J39" s="44"/>
      <c r="K39" s="44"/>
      <c r="L39" s="44"/>
    </row>
    <row r="40" spans="1:12" s="27" customFormat="1" ht="12.75">
      <c r="A40" s="114" t="s">
        <v>41</v>
      </c>
      <c r="B40" s="115" t="str">
        <f ca="1">IFERROR(VLOOKUP(A40,Organisation:Acronym,2,FALSE)," ")</f>
        <v>-</v>
      </c>
      <c r="C40" s="115" t="str">
        <f ca="1">IFERROR(VLOOKUP(A40,Organisation:Type,3,FALSE)," ")</f>
        <v>National NGO</v>
      </c>
      <c r="D40" s="114" t="s">
        <v>74</v>
      </c>
      <c r="E40" s="114" t="s">
        <v>185</v>
      </c>
      <c r="F40" s="116">
        <v>6977616864</v>
      </c>
      <c r="G40" s="117" t="s">
        <v>119</v>
      </c>
      <c r="H40" s="133"/>
      <c r="I40" s="133">
        <v>1</v>
      </c>
      <c r="J40" s="133"/>
      <c r="K40" s="133"/>
      <c r="L40" s="133"/>
    </row>
    <row r="41" spans="1:12" s="27" customFormat="1" ht="12.75">
      <c r="A41" s="114" t="s">
        <v>41</v>
      </c>
      <c r="B41" s="115" t="str">
        <f ca="1">IFERROR(VLOOKUP(A41,Organisation:Acronym,2,FALSE)," ")</f>
        <v>-</v>
      </c>
      <c r="C41" s="115" t="str">
        <f ca="1">IFERROR(VLOOKUP(A41,Organisation:Type,3,FALSE)," ")</f>
        <v>National NGO</v>
      </c>
      <c r="D41" s="114" t="s">
        <v>533</v>
      </c>
      <c r="E41" s="114" t="s">
        <v>410</v>
      </c>
      <c r="F41" s="116"/>
      <c r="G41" s="117" t="s">
        <v>534</v>
      </c>
      <c r="H41" s="133"/>
      <c r="I41" s="133">
        <v>1</v>
      </c>
      <c r="J41" s="133"/>
      <c r="K41" s="133"/>
      <c r="L41" s="133"/>
    </row>
    <row r="42" spans="1:12" s="27" customFormat="1" ht="12.75" hidden="1">
      <c r="A42" s="40" t="s">
        <v>59</v>
      </c>
      <c r="B42" s="41" t="str">
        <f ca="1">IFERROR(VLOOKUP(A42,Organisation:Acronym,2,FALSE)," ")</f>
        <v>-</v>
      </c>
      <c r="C42" s="41" t="str">
        <f ca="1">IFERROR(VLOOKUP(A42,Organisation:Type,3,FALSE)," ")</f>
        <v>Other</v>
      </c>
      <c r="D42" s="40" t="s">
        <v>97</v>
      </c>
      <c r="E42" s="40"/>
      <c r="F42" s="76"/>
      <c r="G42" s="117" t="s">
        <v>145</v>
      </c>
      <c r="H42" s="44"/>
      <c r="I42" s="44"/>
      <c r="J42" s="44"/>
      <c r="K42" s="44"/>
      <c r="L42" s="44"/>
    </row>
    <row r="43" spans="1:12" s="27" customFormat="1" ht="12.75" hidden="1">
      <c r="A43" s="40" t="s">
        <v>43</v>
      </c>
      <c r="B43" s="41" t="str">
        <f ca="1">IFERROR(VLOOKUP(A43,Organisation:Acronym,2,FALSE)," ")</f>
        <v>-</v>
      </c>
      <c r="C43" s="41" t="str">
        <f ca="1">IFERROR(VLOOKUP(A43,Organisation:Type,3,FALSE)," ")</f>
        <v>National NGO</v>
      </c>
      <c r="D43" s="40" t="s">
        <v>77</v>
      </c>
      <c r="E43" s="40"/>
      <c r="F43" s="76"/>
      <c r="G43" s="117" t="s">
        <v>486</v>
      </c>
      <c r="H43" s="44"/>
      <c r="I43" s="44"/>
      <c r="J43" s="44"/>
      <c r="K43" s="44"/>
      <c r="L43" s="44"/>
    </row>
    <row r="44" spans="1:12" s="27" customFormat="1" ht="21" hidden="1" customHeight="1">
      <c r="A44" s="40" t="s">
        <v>44</v>
      </c>
      <c r="B44" s="41" t="str">
        <f ca="1">IFERROR(VLOOKUP(A44,Organisation:Acronym,2,FALSE)," ")</f>
        <v>-</v>
      </c>
      <c r="C44" s="41" t="str">
        <f ca="1">IFERROR(VLOOKUP(A44,Organisation:Type,3,FALSE)," ")</f>
        <v>Red Cross/Crescent</v>
      </c>
      <c r="D44" s="40"/>
      <c r="E44" s="40"/>
      <c r="F44" s="76"/>
      <c r="G44" s="117" t="s">
        <v>122</v>
      </c>
      <c r="H44" s="44"/>
      <c r="I44" s="44"/>
      <c r="J44" s="44"/>
      <c r="K44" s="44"/>
      <c r="L44" s="44"/>
    </row>
    <row r="45" spans="1:12" s="27" customFormat="1" ht="12.75" hidden="1">
      <c r="A45" s="40" t="s">
        <v>65</v>
      </c>
      <c r="B45" s="41" t="str">
        <f ca="1">IFERROR(VLOOKUP(A45,Organisation:Acronym,2,FALSE)," ")</f>
        <v>-</v>
      </c>
      <c r="C45" s="41" t="str">
        <f ca="1">IFERROR(VLOOKUP(A45,Organisation:Type,3,FALSE)," ")</f>
        <v>Private</v>
      </c>
      <c r="D45" s="40" t="s">
        <v>109</v>
      </c>
      <c r="E45" s="40"/>
      <c r="F45" s="76">
        <v>6946312178</v>
      </c>
      <c r="G45" s="117" t="s">
        <v>156</v>
      </c>
      <c r="H45" s="44"/>
      <c r="I45" s="44"/>
      <c r="J45" s="44"/>
      <c r="K45" s="44"/>
      <c r="L45" s="44"/>
    </row>
    <row r="46" spans="1:12" s="27" customFormat="1" ht="12.75" hidden="1">
      <c r="A46" s="40" t="s">
        <v>426</v>
      </c>
      <c r="B46" s="41" t="str">
        <f ca="1">IFERROR(VLOOKUP(A46,Organisation:Acronym,2,FALSE)," ")</f>
        <v>HAS</v>
      </c>
      <c r="C46" s="41" t="str">
        <f ca="1">IFERROR(VLOOKUP(A46,Organisation:Type,3,FALSE)," ")</f>
        <v>International NGO</v>
      </c>
      <c r="D46" s="40" t="s">
        <v>427</v>
      </c>
      <c r="E46" s="40"/>
      <c r="F46" s="76"/>
      <c r="G46" s="117" t="s">
        <v>428</v>
      </c>
      <c r="H46" s="44"/>
      <c r="I46" s="44"/>
      <c r="J46" s="44"/>
      <c r="K46" s="44"/>
      <c r="L46" s="44">
        <v>1</v>
      </c>
    </row>
    <row r="47" spans="1:12" s="27" customFormat="1" ht="12.75">
      <c r="A47" s="114" t="s">
        <v>62</v>
      </c>
      <c r="B47" s="115" t="str">
        <f ca="1">IFERROR(VLOOKUP(A47,Organisation:Acronym,2,FALSE)," ")</f>
        <v>FCA</v>
      </c>
      <c r="C47" s="115" t="str">
        <f ca="1">IFERROR(VLOOKUP(A47,Organisation:Type,3,FALSE)," ")</f>
        <v>International NGO</v>
      </c>
      <c r="D47" s="114" t="s">
        <v>542</v>
      </c>
      <c r="E47" s="114" t="s">
        <v>217</v>
      </c>
      <c r="F47" s="116"/>
      <c r="G47" s="117" t="s">
        <v>543</v>
      </c>
      <c r="H47" s="133"/>
      <c r="I47" s="133">
        <v>1</v>
      </c>
      <c r="J47" s="133"/>
      <c r="K47" s="133"/>
      <c r="L47" s="133"/>
    </row>
    <row r="48" spans="1:12" s="27" customFormat="1" ht="12.75">
      <c r="A48" s="114" t="s">
        <v>61</v>
      </c>
      <c r="B48" s="41" t="str">
        <f ca="1">IFERROR(VLOOKUP(A48,Organisation:Acronym,2,FALSE)," ")</f>
        <v>-</v>
      </c>
      <c r="C48" s="41" t="str">
        <f ca="1">IFERROR(VLOOKUP(A48,Organisation:Type,3,FALSE)," ")</f>
        <v>National NGO</v>
      </c>
      <c r="D48" s="40" t="s">
        <v>587</v>
      </c>
      <c r="E48" s="40"/>
      <c r="F48" s="76">
        <v>6955263185</v>
      </c>
      <c r="G48" s="117" t="s">
        <v>588</v>
      </c>
      <c r="H48" s="44"/>
      <c r="I48" s="44">
        <v>1</v>
      </c>
      <c r="J48" s="44"/>
      <c r="K48" s="44"/>
      <c r="L48" s="44"/>
    </row>
    <row r="49" spans="1:12" s="27" customFormat="1" ht="12.75">
      <c r="A49" s="114" t="s">
        <v>61</v>
      </c>
      <c r="B49" s="115" t="str">
        <f ca="1">IFERROR(VLOOKUP(A49,Organisation:Acronym,2,FALSE)," ")</f>
        <v>-</v>
      </c>
      <c r="C49" s="115" t="str">
        <f ca="1">IFERROR(VLOOKUP(A49,Organisation:Type,3,FALSE)," ")</f>
        <v>National NGO</v>
      </c>
      <c r="D49" s="114" t="s">
        <v>101</v>
      </c>
      <c r="E49" s="114"/>
      <c r="F49" s="116">
        <v>6955393758</v>
      </c>
      <c r="G49" s="117" t="s">
        <v>149</v>
      </c>
      <c r="H49" s="133"/>
      <c r="I49" s="133">
        <v>1</v>
      </c>
      <c r="J49" s="133"/>
      <c r="K49" s="133"/>
      <c r="L49" s="133"/>
    </row>
    <row r="50" spans="1:12" s="27" customFormat="1" ht="12.75" hidden="1">
      <c r="A50" s="63" t="s">
        <v>263</v>
      </c>
      <c r="B50" s="64" t="str">
        <f ca="1">IFERROR(VLOOKUP(A50,Organisation:Acronym,2,FALSE)," ")</f>
        <v>-</v>
      </c>
      <c r="C50" s="64">
        <f ca="1">IFERROR(VLOOKUP(A50,Organisation:Type,3,FALSE)," ")</f>
        <v>0</v>
      </c>
      <c r="D50" s="40" t="s">
        <v>417</v>
      </c>
      <c r="E50" s="63"/>
      <c r="F50" s="76">
        <v>6945415603</v>
      </c>
      <c r="G50" s="117" t="s">
        <v>416</v>
      </c>
      <c r="H50" s="62"/>
      <c r="I50" s="62"/>
      <c r="J50" s="62"/>
      <c r="K50" s="62"/>
      <c r="L50" s="62"/>
    </row>
    <row r="51" spans="1:12" s="27" customFormat="1" ht="12.75" hidden="1">
      <c r="A51" s="40" t="s">
        <v>260</v>
      </c>
      <c r="B51" s="41" t="str">
        <f ca="1">IFERROR(VLOOKUP(A51,Organisation:Acronym,2,FALSE)," ")</f>
        <v xml:space="preserve"> </v>
      </c>
      <c r="C51" s="41" t="str">
        <f ca="1">IFERROR(VLOOKUP(A51,Organisation:Type,3,FALSE)," ")</f>
        <v xml:space="preserve"> </v>
      </c>
      <c r="D51" s="40" t="s">
        <v>78</v>
      </c>
      <c r="E51" s="40"/>
      <c r="F51" s="76"/>
      <c r="G51" s="117" t="s">
        <v>123</v>
      </c>
      <c r="H51" s="44"/>
      <c r="I51" s="44"/>
      <c r="J51" s="44">
        <v>1</v>
      </c>
      <c r="K51" s="44"/>
      <c r="L51" s="44"/>
    </row>
    <row r="52" spans="1:12" s="27" customFormat="1" ht="12.75" hidden="1">
      <c r="A52" s="40" t="s">
        <v>260</v>
      </c>
      <c r="B52" s="41" t="str">
        <f ca="1">IFERROR(VLOOKUP(A52,Organisation:Acronym,2,FALSE)," ")</f>
        <v xml:space="preserve"> </v>
      </c>
      <c r="C52" s="41" t="str">
        <f ca="1">IFERROR(VLOOKUP(A52,Organisation:Type,3,FALSE)," ")</f>
        <v xml:space="preserve"> </v>
      </c>
      <c r="D52" s="40" t="s">
        <v>79</v>
      </c>
      <c r="E52" s="40"/>
      <c r="F52" s="76"/>
      <c r="G52" s="117" t="s">
        <v>124</v>
      </c>
      <c r="H52" s="44"/>
      <c r="I52" s="44"/>
      <c r="J52" s="44"/>
      <c r="K52" s="44"/>
      <c r="L52" s="44"/>
    </row>
    <row r="53" spans="1:12" s="27" customFormat="1" ht="15.75" hidden="1">
      <c r="A53" s="40" t="s">
        <v>498</v>
      </c>
      <c r="B53" s="41" t="str">
        <f ca="1">IFERROR(VLOOKUP(A53,Organisation:Acronym,2,FALSE)," ")</f>
        <v>-</v>
      </c>
      <c r="C53" s="41" t="str">
        <f ca="1">IFERROR(VLOOKUP(A53,Organisation:Type,3,FALSE)," ")</f>
        <v>International NGO</v>
      </c>
      <c r="D53" s="40" t="s">
        <v>504</v>
      </c>
      <c r="E53" s="40"/>
      <c r="F53" s="66">
        <v>6946522791</v>
      </c>
      <c r="G53" s="117" t="s">
        <v>505</v>
      </c>
      <c r="H53" s="44"/>
      <c r="I53" s="44"/>
      <c r="J53" s="44">
        <v>1</v>
      </c>
      <c r="K53" s="44"/>
      <c r="L53" s="44"/>
    </row>
    <row r="54" spans="1:12" s="27" customFormat="1" ht="12.75">
      <c r="A54" s="114" t="s">
        <v>327</v>
      </c>
      <c r="B54" s="115" t="str">
        <f ca="1">IFERROR(VLOOKUP(A54,Organisation:Acronym,2,FALSE)," ")</f>
        <v>IEP</v>
      </c>
      <c r="C54" s="115" t="str">
        <f ca="1">IFERROR(VLOOKUP(A54,Organisation:Type,3,FALSE)," ")</f>
        <v>MoE</v>
      </c>
      <c r="D54" s="114"/>
      <c r="E54" s="114"/>
      <c r="F54" s="116"/>
      <c r="G54" s="117" t="s">
        <v>329</v>
      </c>
      <c r="H54" s="133">
        <v>1</v>
      </c>
      <c r="I54" s="133">
        <v>1</v>
      </c>
      <c r="J54" s="133">
        <v>1</v>
      </c>
      <c r="K54" s="133"/>
      <c r="L54" s="133">
        <v>1</v>
      </c>
    </row>
    <row r="55" spans="1:12" s="27" customFormat="1" ht="12.75">
      <c r="A55" s="114" t="s">
        <v>327</v>
      </c>
      <c r="B55" s="115" t="str">
        <f ca="1">IFERROR(VLOOKUP(A55,Organisation:Acronym,2,FALSE)," ")</f>
        <v>IEP</v>
      </c>
      <c r="C55" s="115" t="str">
        <f ca="1">IFERROR(VLOOKUP(A55,Organisation:Type,3,FALSE)," ")</f>
        <v>MoE</v>
      </c>
      <c r="D55" s="114"/>
      <c r="E55" s="114"/>
      <c r="F55" s="116"/>
      <c r="G55" s="117" t="s">
        <v>330</v>
      </c>
      <c r="H55" s="133">
        <v>1</v>
      </c>
      <c r="I55" s="133">
        <v>1</v>
      </c>
      <c r="J55" s="133">
        <v>1</v>
      </c>
      <c r="K55" s="133"/>
      <c r="L55" s="133">
        <v>1</v>
      </c>
    </row>
    <row r="56" spans="1:12" s="27" customFormat="1" ht="12.75">
      <c r="A56" s="114" t="s">
        <v>327</v>
      </c>
      <c r="B56" s="115" t="str">
        <f ca="1">IFERROR(VLOOKUP(A56,Organisation:Acronym,2,FALSE)," ")</f>
        <v>IEP</v>
      </c>
      <c r="C56" s="115" t="str">
        <f ca="1">IFERROR(VLOOKUP(A56,Organisation:Type,3,FALSE)," ")</f>
        <v>MoE</v>
      </c>
      <c r="D56" s="114"/>
      <c r="E56" s="114"/>
      <c r="F56" s="116"/>
      <c r="G56" s="117" t="s">
        <v>331</v>
      </c>
      <c r="H56" s="133">
        <v>1</v>
      </c>
      <c r="I56" s="133">
        <v>1</v>
      </c>
      <c r="J56" s="133">
        <v>1</v>
      </c>
      <c r="K56" s="133"/>
      <c r="L56" s="133">
        <v>1</v>
      </c>
    </row>
    <row r="57" spans="1:12" s="27" customFormat="1" ht="25.5">
      <c r="A57" s="114" t="s">
        <v>314</v>
      </c>
      <c r="B57" s="115" t="str">
        <f ca="1">IFERROR(VLOOKUP(A57,Organisation:Acronym,2,FALSE)," ")</f>
        <v>IOM</v>
      </c>
      <c r="C57" s="115" t="str">
        <f ca="1">IFERROR(VLOOKUP(A57,Organisation:Type,3,FALSE)," ")</f>
        <v>UN agency</v>
      </c>
      <c r="D57" s="114" t="s">
        <v>236</v>
      </c>
      <c r="E57" s="114"/>
      <c r="F57" s="114"/>
      <c r="G57" s="117" t="s">
        <v>235</v>
      </c>
      <c r="H57" s="133">
        <v>1</v>
      </c>
      <c r="I57" s="133">
        <v>1</v>
      </c>
      <c r="J57" s="133">
        <v>1</v>
      </c>
      <c r="K57" s="133"/>
      <c r="L57" s="133">
        <v>1</v>
      </c>
    </row>
    <row r="58" spans="1:12" s="27" customFormat="1" ht="25.5" hidden="1">
      <c r="A58" s="40" t="s">
        <v>314</v>
      </c>
      <c r="B58" s="41" t="str">
        <f ca="1">IFERROR(VLOOKUP(A58,Organisation:Acronym,2,FALSE)," ")</f>
        <v>IOM</v>
      </c>
      <c r="C58" s="41" t="str">
        <f ca="1">IFERROR(VLOOKUP(A58,Organisation:Type,3,FALSE)," ")</f>
        <v>UN agency</v>
      </c>
      <c r="D58" s="40" t="s">
        <v>506</v>
      </c>
      <c r="E58" s="40"/>
      <c r="F58" s="40"/>
      <c r="G58" s="117" t="s">
        <v>507</v>
      </c>
      <c r="H58" s="44"/>
      <c r="I58" s="44"/>
      <c r="J58" s="44">
        <v>1</v>
      </c>
      <c r="K58" s="44"/>
      <c r="L58" s="44"/>
    </row>
    <row r="59" spans="1:12" s="27" customFormat="1" ht="25.5">
      <c r="A59" s="114" t="s">
        <v>314</v>
      </c>
      <c r="B59" s="115" t="str">
        <f ca="1">IFERROR(VLOOKUP(A59,Organisation:Acronym,2,FALSE)," ")</f>
        <v>IOM</v>
      </c>
      <c r="C59" s="115" t="str">
        <f ca="1">IFERROR(VLOOKUP(A59,Organisation:Type,3,FALSE)," ")</f>
        <v>UN agency</v>
      </c>
      <c r="D59" s="114"/>
      <c r="E59" s="114"/>
      <c r="F59" s="114"/>
      <c r="G59" s="117" t="s">
        <v>237</v>
      </c>
      <c r="H59" s="133">
        <v>1</v>
      </c>
      <c r="I59" s="133">
        <v>1</v>
      </c>
      <c r="J59" s="133">
        <v>1</v>
      </c>
      <c r="K59" s="133"/>
      <c r="L59" s="133">
        <v>1</v>
      </c>
    </row>
    <row r="60" spans="1:12" s="27" customFormat="1" ht="25.5">
      <c r="A60" s="114" t="s">
        <v>314</v>
      </c>
      <c r="B60" s="115" t="str">
        <f ca="1">IFERROR(VLOOKUP(A60,Organisation:Acronym,2,FALSE)," ")</f>
        <v>IOM</v>
      </c>
      <c r="C60" s="115" t="str">
        <f ca="1">IFERROR(VLOOKUP(A60,Organisation:Type,3,FALSE)," ")</f>
        <v>UN agency</v>
      </c>
      <c r="D60" s="114" t="s">
        <v>333</v>
      </c>
      <c r="E60" s="114"/>
      <c r="F60" s="114"/>
      <c r="G60" s="117" t="s">
        <v>332</v>
      </c>
      <c r="H60" s="133">
        <v>1</v>
      </c>
      <c r="I60" s="133">
        <v>1</v>
      </c>
      <c r="J60" s="133">
        <v>1</v>
      </c>
      <c r="K60" s="133"/>
      <c r="L60" s="133">
        <v>1</v>
      </c>
    </row>
    <row r="61" spans="1:12" s="27" customFormat="1" ht="25.5">
      <c r="A61" s="114" t="s">
        <v>314</v>
      </c>
      <c r="B61" s="115" t="str">
        <f ca="1">IFERROR(VLOOKUP(A61,Organisation:Acronym,2,FALSE)," ")</f>
        <v>IOM</v>
      </c>
      <c r="C61" s="115" t="str">
        <f ca="1">IFERROR(VLOOKUP(A61,Organisation:Type,3,FALSE)," ")</f>
        <v>UN agency</v>
      </c>
      <c r="D61" s="114" t="s">
        <v>409</v>
      </c>
      <c r="E61" s="114" t="s">
        <v>410</v>
      </c>
      <c r="F61" s="114">
        <v>6977434710</v>
      </c>
      <c r="G61" s="117" t="s">
        <v>413</v>
      </c>
      <c r="H61" s="133"/>
      <c r="I61" s="133">
        <v>1</v>
      </c>
      <c r="J61" s="133"/>
      <c r="K61" s="133"/>
      <c r="L61" s="133"/>
    </row>
    <row r="62" spans="1:12" s="27" customFormat="1" ht="25.5">
      <c r="A62" s="114" t="s">
        <v>314</v>
      </c>
      <c r="B62" s="115" t="str">
        <f ca="1">IFERROR(VLOOKUP(A62,Organisation:Acronym,2,FALSE)," ")</f>
        <v>IOM</v>
      </c>
      <c r="C62" s="115" t="str">
        <f ca="1">IFERROR(VLOOKUP(A62,Organisation:Type,3,FALSE)," ")</f>
        <v>UN agency</v>
      </c>
      <c r="D62" s="114" t="s">
        <v>411</v>
      </c>
      <c r="E62" s="114" t="s">
        <v>412</v>
      </c>
      <c r="F62" s="114">
        <v>6932009801</v>
      </c>
      <c r="G62" s="117" t="s">
        <v>414</v>
      </c>
      <c r="H62" s="133"/>
      <c r="I62" s="133">
        <v>1</v>
      </c>
      <c r="J62" s="133"/>
      <c r="K62" s="133"/>
      <c r="L62" s="133"/>
    </row>
    <row r="63" spans="1:12" s="27" customFormat="1" ht="25.5" hidden="1">
      <c r="A63" s="40" t="s">
        <v>314</v>
      </c>
      <c r="B63" s="100" t="str">
        <f ca="1">IFERROR(VLOOKUP(A63,Organisation:Acronym,2,FALSE)," ")</f>
        <v>IOM</v>
      </c>
      <c r="C63" s="100" t="str">
        <f ca="1">IFERROR(VLOOKUP(A63,Organisation:Type,3,FALSE)," ")</f>
        <v>UN agency</v>
      </c>
      <c r="D63" s="99"/>
      <c r="E63" s="99"/>
      <c r="F63" s="101"/>
      <c r="G63" s="117" t="s">
        <v>485</v>
      </c>
      <c r="H63" s="102"/>
      <c r="I63" s="102"/>
      <c r="J63" s="102"/>
      <c r="K63" s="102"/>
      <c r="L63" s="102"/>
    </row>
    <row r="64" spans="1:12" s="27" customFormat="1" ht="12.75" hidden="1">
      <c r="A64" s="40" t="s">
        <v>315</v>
      </c>
      <c r="B64" s="41" t="str">
        <f ca="1">IFERROR(VLOOKUP(A64,Organisation:Acronym,2,FALSE)," ")</f>
        <v>IRC</v>
      </c>
      <c r="C64" s="41" t="str">
        <f ca="1">IFERROR(VLOOKUP(A64,Organisation:Type,3,FALSE)," ")</f>
        <v>International NGO</v>
      </c>
      <c r="D64" s="40" t="s">
        <v>82</v>
      </c>
      <c r="E64" s="40"/>
      <c r="F64" s="76"/>
      <c r="G64" s="117" t="s">
        <v>415</v>
      </c>
      <c r="H64" s="44"/>
      <c r="I64" s="44"/>
      <c r="J64" s="44"/>
      <c r="K64" s="44"/>
      <c r="L64" s="44">
        <v>1</v>
      </c>
    </row>
    <row r="65" spans="1:12" s="27" customFormat="1" ht="25.5" hidden="1">
      <c r="A65" s="108" t="s">
        <v>314</v>
      </c>
      <c r="B65" s="109" t="str">
        <f ca="1">IFERROR(VLOOKUP(A65,Organisation:Acronym,2,FALSE)," ")</f>
        <v>IOM</v>
      </c>
      <c r="C65" s="109" t="str">
        <f ca="1">IFERROR(VLOOKUP(A65,Organisation:Type,3,FALSE)," ")</f>
        <v>UN agency</v>
      </c>
      <c r="D65" s="108" t="s">
        <v>535</v>
      </c>
      <c r="E65" s="108"/>
      <c r="F65" s="110"/>
      <c r="G65" s="117" t="s">
        <v>537</v>
      </c>
      <c r="H65" s="111">
        <v>1</v>
      </c>
      <c r="I65" s="44"/>
      <c r="J65" s="44"/>
      <c r="K65" s="44"/>
      <c r="L65" s="44"/>
    </row>
    <row r="66" spans="1:12" s="27" customFormat="1" ht="25.5" hidden="1">
      <c r="A66" s="108" t="s">
        <v>314</v>
      </c>
      <c r="B66" s="109" t="str">
        <f ca="1">IFERROR(VLOOKUP(A66,Organisation:Acronym,2,FALSE)," ")</f>
        <v>IOM</v>
      </c>
      <c r="C66" s="109" t="str">
        <f ca="1">IFERROR(VLOOKUP(A66,Organisation:Type,3,FALSE)," ")</f>
        <v>UN agency</v>
      </c>
      <c r="D66" s="108" t="s">
        <v>536</v>
      </c>
      <c r="E66" s="108"/>
      <c r="F66" s="110"/>
      <c r="G66" s="117" t="s">
        <v>538</v>
      </c>
      <c r="H66" s="111">
        <v>1</v>
      </c>
      <c r="I66" s="44"/>
      <c r="J66" s="44"/>
      <c r="K66" s="44"/>
      <c r="L66" s="44"/>
    </row>
    <row r="67" spans="1:12" s="27" customFormat="1" ht="25.5">
      <c r="A67" s="114" t="s">
        <v>314</v>
      </c>
      <c r="B67" s="115" t="str">
        <f ca="1">IFERROR(VLOOKUP(A67,Organisation:Acronym,2,FALSE)," ")</f>
        <v>IOM</v>
      </c>
      <c r="C67" s="115" t="str">
        <f ca="1">IFERROR(VLOOKUP(A67,Organisation:Type,3,FALSE)," ")</f>
        <v>UN agency</v>
      </c>
      <c r="D67" s="114" t="s">
        <v>554</v>
      </c>
      <c r="E67" s="114" t="s">
        <v>555</v>
      </c>
      <c r="F67" s="116"/>
      <c r="G67" s="117" t="s">
        <v>537</v>
      </c>
      <c r="H67" s="133"/>
      <c r="I67" s="133">
        <v>1</v>
      </c>
      <c r="J67" s="133"/>
      <c r="K67" s="133"/>
      <c r="L67" s="133"/>
    </row>
    <row r="68" spans="1:12" s="27" customFormat="1" ht="12.75">
      <c r="A68" s="114" t="s">
        <v>315</v>
      </c>
      <c r="B68" s="115" t="str">
        <f ca="1">IFERROR(VLOOKUP(A68,Organisation:Acronym,2,FALSE)," ")</f>
        <v>IRC</v>
      </c>
      <c r="C68" s="115" t="str">
        <f ca="1">IFERROR(VLOOKUP(A68,Organisation:Type,3,FALSE)," ")</f>
        <v>International NGO</v>
      </c>
      <c r="D68" s="114" t="s">
        <v>174</v>
      </c>
      <c r="E68" s="114" t="s">
        <v>187</v>
      </c>
      <c r="F68" s="116" t="s">
        <v>182</v>
      </c>
      <c r="G68" s="117" t="s">
        <v>178</v>
      </c>
      <c r="H68" s="133">
        <v>1</v>
      </c>
      <c r="I68" s="133">
        <v>1</v>
      </c>
      <c r="J68" s="133"/>
      <c r="K68" s="133"/>
      <c r="L68" s="133"/>
    </row>
    <row r="69" spans="1:12" s="27" customFormat="1" ht="12.75" hidden="1">
      <c r="A69" s="40" t="s">
        <v>315</v>
      </c>
      <c r="B69" s="41" t="str">
        <f ca="1">IFERROR(VLOOKUP(A69,Organisation:Acronym,2,FALSE)," ")</f>
        <v>IRC</v>
      </c>
      <c r="C69" s="41" t="str">
        <f ca="1">IFERROR(VLOOKUP(A69,Organisation:Type,3,FALSE)," ")</f>
        <v>International NGO</v>
      </c>
      <c r="D69" s="40" t="s">
        <v>175</v>
      </c>
      <c r="E69" s="40" t="s">
        <v>233</v>
      </c>
      <c r="F69" s="81" t="s">
        <v>232</v>
      </c>
      <c r="G69" s="49" t="s">
        <v>179</v>
      </c>
      <c r="H69" s="44"/>
      <c r="I69" s="44"/>
      <c r="J69" s="44"/>
      <c r="K69" s="44"/>
      <c r="L69" s="44"/>
    </row>
    <row r="70" spans="1:12" s="27" customFormat="1" ht="12.75" hidden="1">
      <c r="A70" s="40" t="s">
        <v>315</v>
      </c>
      <c r="B70" s="41" t="str">
        <f ca="1">IFERROR(VLOOKUP(A70,Organisation:Acronym,2,FALSE)," ")</f>
        <v>IRC</v>
      </c>
      <c r="C70" s="41" t="str">
        <f ca="1">IFERROR(VLOOKUP(A70,Organisation:Type,3,FALSE)," ")</f>
        <v>International NGO</v>
      </c>
      <c r="D70" s="40" t="s">
        <v>176</v>
      </c>
      <c r="E70" s="40"/>
      <c r="F70" s="76"/>
      <c r="G70" s="49" t="s">
        <v>180</v>
      </c>
      <c r="H70" s="44"/>
      <c r="I70" s="44"/>
      <c r="J70" s="44"/>
      <c r="K70" s="44"/>
      <c r="L70" s="44"/>
    </row>
    <row r="71" spans="1:12" s="27" customFormat="1" ht="12.75" hidden="1">
      <c r="A71" s="40" t="s">
        <v>315</v>
      </c>
      <c r="B71" s="41" t="str">
        <f ca="1">IFERROR(VLOOKUP(A71,Organisation:Acronym,2,FALSE)," ")</f>
        <v>IRC</v>
      </c>
      <c r="C71" s="41" t="str">
        <f ca="1">IFERROR(VLOOKUP(A71,Organisation:Type,3,FALSE)," ")</f>
        <v>International NGO</v>
      </c>
      <c r="D71" s="40" t="s">
        <v>177</v>
      </c>
      <c r="E71" s="40"/>
      <c r="F71" s="76"/>
      <c r="G71" s="49" t="s">
        <v>181</v>
      </c>
      <c r="H71" s="44"/>
      <c r="I71" s="44"/>
      <c r="J71" s="44"/>
      <c r="K71" s="44"/>
      <c r="L71" s="44"/>
    </row>
    <row r="72" spans="1:12" s="27" customFormat="1" ht="12.75" hidden="1" customHeight="1">
      <c r="A72" s="40" t="s">
        <v>315</v>
      </c>
      <c r="B72" s="41" t="str">
        <f ca="1">IFERROR(VLOOKUP(A72,Organisation:Acronym,2,FALSE)," ")</f>
        <v>IRC</v>
      </c>
      <c r="C72" s="41" t="str">
        <f ca="1">IFERROR(VLOOKUP(A72,Organisation:Type,3,FALSE)," ")</f>
        <v>International NGO</v>
      </c>
      <c r="D72" s="40"/>
      <c r="E72" s="40"/>
      <c r="F72" s="76"/>
      <c r="G72" s="49" t="s">
        <v>468</v>
      </c>
      <c r="H72" s="44"/>
      <c r="I72" s="44"/>
      <c r="J72" s="44"/>
      <c r="K72" s="44"/>
      <c r="L72" s="44"/>
    </row>
    <row r="73" spans="1:12" s="27" customFormat="1" ht="12.75" hidden="1" customHeight="1">
      <c r="A73" s="40" t="s">
        <v>432</v>
      </c>
      <c r="B73" s="41" t="str">
        <f ca="1">IFERROR(VLOOKUP(A73,Organisation:Acronym,2,FALSE)," ")</f>
        <v>-</v>
      </c>
      <c r="C73" s="41" t="str">
        <f ca="1">IFERROR(VLOOKUP(A73,Organisation:Type,3,FALSE)," ")</f>
        <v>International NGO</v>
      </c>
      <c r="D73" s="40" t="s">
        <v>433</v>
      </c>
      <c r="E73" s="40"/>
      <c r="F73" s="78">
        <v>6945859206</v>
      </c>
      <c r="G73" s="49" t="s">
        <v>434</v>
      </c>
      <c r="H73" s="44"/>
      <c r="I73" s="44"/>
      <c r="J73" s="44"/>
      <c r="K73" s="44"/>
      <c r="L73" s="44">
        <v>1</v>
      </c>
    </row>
    <row r="74" spans="1:12" s="27" customFormat="1" ht="25.5" hidden="1">
      <c r="A74" s="40" t="s">
        <v>243</v>
      </c>
      <c r="B74" s="41" t="str">
        <f ca="1">IFERROR(VLOOKUP(A74,Organisation:Acronym,2,FALSE)," ")</f>
        <v xml:space="preserve"> </v>
      </c>
      <c r="C74" s="41" t="str">
        <f ca="1">IFERROR(VLOOKUP(A74,Organisation:Type,3,FALSE)," ")</f>
        <v xml:space="preserve"> </v>
      </c>
      <c r="D74" s="40" t="s">
        <v>80</v>
      </c>
      <c r="E74" s="40"/>
      <c r="F74" s="76" t="s">
        <v>165</v>
      </c>
      <c r="G74" s="49" t="s">
        <v>126</v>
      </c>
      <c r="H74" s="44"/>
      <c r="I74" s="44"/>
      <c r="J74" s="44"/>
      <c r="K74" s="44"/>
      <c r="L74" s="44"/>
    </row>
    <row r="75" spans="1:12" s="27" customFormat="1" ht="25.5" hidden="1">
      <c r="A75" s="40" t="s">
        <v>243</v>
      </c>
      <c r="B75" s="41" t="str">
        <f ca="1">IFERROR(VLOOKUP(A75,Organisation:Acronym,2,FALSE)," ")</f>
        <v xml:space="preserve"> </v>
      </c>
      <c r="C75" s="41" t="str">
        <f ca="1">IFERROR(VLOOKUP(A75,Organisation:Type,3,FALSE)," ")</f>
        <v xml:space="preserve"> </v>
      </c>
      <c r="D75" s="40" t="s">
        <v>81</v>
      </c>
      <c r="E75" s="40"/>
      <c r="F75" s="76" t="s">
        <v>166</v>
      </c>
      <c r="G75" s="49" t="s">
        <v>127</v>
      </c>
      <c r="H75" s="44"/>
      <c r="I75" s="44"/>
      <c r="J75" s="44"/>
      <c r="K75" s="44"/>
      <c r="L75" s="44"/>
    </row>
    <row r="76" spans="1:12" s="27" customFormat="1" ht="12.75" hidden="1">
      <c r="A76" s="40" t="s">
        <v>243</v>
      </c>
      <c r="B76" s="45" t="str">
        <f ca="1">IFERROR(VLOOKUP(A76,Organisation:Acronym,2,FALSE)," ")</f>
        <v xml:space="preserve"> </v>
      </c>
      <c r="C76" s="41" t="str">
        <f ca="1">IFERROR(VLOOKUP(A76,Organisation:Type,3,FALSE)," ")</f>
        <v xml:space="preserve"> </v>
      </c>
      <c r="D76" s="40" t="s">
        <v>82</v>
      </c>
      <c r="E76" s="46"/>
      <c r="F76" s="76"/>
      <c r="G76" s="49" t="s">
        <v>128</v>
      </c>
      <c r="H76" s="44"/>
      <c r="I76" s="44"/>
      <c r="J76" s="44"/>
      <c r="K76" s="44"/>
      <c r="L76" s="44"/>
    </row>
    <row r="77" spans="1:12" s="27" customFormat="1" ht="12.75" hidden="1">
      <c r="A77" s="40" t="s">
        <v>243</v>
      </c>
      <c r="B77" s="41" t="str">
        <f ca="1">IFERROR(VLOOKUP(A77,Organisation:Acronym,2,FALSE)," ")</f>
        <v xml:space="preserve"> </v>
      </c>
      <c r="C77" s="41" t="str">
        <f ca="1">IFERROR(VLOOKUP(A77,Organisation:Type,3,FALSE)," ")</f>
        <v xml:space="preserve"> </v>
      </c>
      <c r="D77" s="40" t="s">
        <v>83</v>
      </c>
      <c r="E77" s="40"/>
      <c r="F77" s="76"/>
      <c r="G77" s="49" t="s">
        <v>129</v>
      </c>
      <c r="H77" s="44"/>
      <c r="I77" s="44"/>
      <c r="J77" s="44"/>
      <c r="K77" s="44"/>
      <c r="L77" s="44"/>
    </row>
    <row r="78" spans="1:12" s="27" customFormat="1" ht="25.5">
      <c r="A78" s="114" t="s">
        <v>243</v>
      </c>
      <c r="B78" s="120" t="str">
        <f ca="1">IFERROR(VLOOKUP(A78,Organisation:Acronym,2,FALSE)," ")</f>
        <v xml:space="preserve"> </v>
      </c>
      <c r="C78" s="115" t="str">
        <f ca="1">IFERROR(VLOOKUP(A78,Organisation:Type,3,FALSE)," ")</f>
        <v xml:space="preserve"> </v>
      </c>
      <c r="D78" s="114" t="s">
        <v>84</v>
      </c>
      <c r="E78" s="114"/>
      <c r="F78" s="116" t="s">
        <v>167</v>
      </c>
      <c r="G78" s="117" t="s">
        <v>130</v>
      </c>
      <c r="H78" s="133">
        <v>1</v>
      </c>
      <c r="I78" s="133">
        <v>1</v>
      </c>
      <c r="J78" s="133">
        <v>1</v>
      </c>
      <c r="K78" s="133"/>
      <c r="L78" s="133">
        <v>1</v>
      </c>
    </row>
    <row r="79" spans="1:12" s="27" customFormat="1" ht="12.75">
      <c r="A79" s="114" t="s">
        <v>243</v>
      </c>
      <c r="B79" s="115" t="str">
        <f ca="1">IFERROR(VLOOKUP(A79,Organisation:Acronym,2,FALSE)," ")</f>
        <v xml:space="preserve"> </v>
      </c>
      <c r="C79" s="115" t="str">
        <f ca="1">IFERROR(VLOOKUP(A79,Organisation:Type,3,FALSE)," ")</f>
        <v xml:space="preserve"> </v>
      </c>
      <c r="D79" s="114" t="s">
        <v>188</v>
      </c>
      <c r="E79" s="114"/>
      <c r="F79" s="116">
        <v>306942909295</v>
      </c>
      <c r="G79" s="117" t="s">
        <v>131</v>
      </c>
      <c r="H79" s="133">
        <v>1</v>
      </c>
      <c r="I79" s="133">
        <v>1</v>
      </c>
      <c r="J79" s="133"/>
      <c r="K79" s="133"/>
      <c r="L79" s="133"/>
    </row>
    <row r="80" spans="1:12" s="27" customFormat="1" ht="12.75" hidden="1">
      <c r="A80" s="40" t="s">
        <v>48</v>
      </c>
      <c r="B80" s="41" t="str">
        <f ca="1">IFERROR(VLOOKUP(A80,Organisation:Acronym,2,FALSE)," ")</f>
        <v>-</v>
      </c>
      <c r="C80" s="41" t="str">
        <f ca="1">IFERROR(VLOOKUP(A80,Organisation:Type,3,FALSE)," ")</f>
        <v>National NGO</v>
      </c>
      <c r="D80" s="40" t="s">
        <v>85</v>
      </c>
      <c r="E80" s="40"/>
      <c r="F80" s="76"/>
      <c r="G80" s="49" t="s">
        <v>132</v>
      </c>
      <c r="H80" s="44"/>
      <c r="I80" s="44"/>
      <c r="J80" s="44"/>
      <c r="K80" s="44"/>
      <c r="L80" s="44"/>
    </row>
    <row r="81" spans="1:12" s="27" customFormat="1" ht="12.75" hidden="1" customHeight="1">
      <c r="A81" s="63" t="s">
        <v>307</v>
      </c>
      <c r="B81" s="64" t="str">
        <f ca="1">IFERROR(VLOOKUP(A81,Organisation:Acronym,2,FALSE)," ")</f>
        <v>-</v>
      </c>
      <c r="C81" s="64" t="str">
        <f ca="1">IFERROR(VLOOKUP(A81,Organisation:Type,3,FALSE)," ")</f>
        <v>International NGO</v>
      </c>
      <c r="D81" s="67" t="s">
        <v>306</v>
      </c>
      <c r="E81" s="40" t="s">
        <v>309</v>
      </c>
      <c r="F81" s="81" t="s">
        <v>308</v>
      </c>
      <c r="G81" s="49" t="s">
        <v>310</v>
      </c>
      <c r="H81" s="62"/>
      <c r="I81" s="62"/>
      <c r="J81" s="62"/>
      <c r="K81" s="62"/>
      <c r="L81" s="62"/>
    </row>
    <row r="82" spans="1:12" s="27" customFormat="1" ht="12.75" hidden="1" customHeight="1">
      <c r="A82" s="63" t="s">
        <v>307</v>
      </c>
      <c r="B82" s="64" t="str">
        <f ca="1">IFERROR(VLOOKUP(A82,Organisation:Acronym,2,FALSE)," ")</f>
        <v>-</v>
      </c>
      <c r="C82" s="64" t="str">
        <f ca="1">IFERROR(VLOOKUP(A82,Organisation:Type,3,FALSE)," ")</f>
        <v>International NGO</v>
      </c>
      <c r="D82" s="68" t="s">
        <v>342</v>
      </c>
      <c r="E82" s="63"/>
      <c r="F82" s="80">
        <v>6986488374</v>
      </c>
      <c r="G82" s="49" t="s">
        <v>341</v>
      </c>
      <c r="H82" s="62"/>
      <c r="I82" s="62"/>
      <c r="J82" s="62"/>
      <c r="K82" s="62"/>
      <c r="L82" s="62"/>
    </row>
    <row r="83" spans="1:12" s="27" customFormat="1" ht="12.75" hidden="1" customHeight="1">
      <c r="A83" s="63" t="s">
        <v>307</v>
      </c>
      <c r="B83" s="41" t="str">
        <f ca="1">IFERROR(VLOOKUP(A83,Organisation:Acronym,2,FALSE)," ")</f>
        <v>-</v>
      </c>
      <c r="C83" s="41" t="str">
        <f ca="1">IFERROR(VLOOKUP(A83,Organisation:Type,3,FALSE)," ")</f>
        <v>International NGO</v>
      </c>
      <c r="D83" t="s">
        <v>473</v>
      </c>
      <c r="E83" s="40"/>
      <c r="F83" s="86"/>
      <c r="G83" s="49" t="s">
        <v>472</v>
      </c>
      <c r="H83" s="44"/>
      <c r="I83" s="44"/>
      <c r="J83" s="44"/>
      <c r="K83" s="44"/>
      <c r="L83" s="44"/>
    </row>
    <row r="84" spans="1:12" s="27" customFormat="1" ht="12.75" hidden="1">
      <c r="A84" s="63" t="s">
        <v>264</v>
      </c>
      <c r="B84" s="64" t="str">
        <f ca="1">IFERROR(VLOOKUP(A84,Organisation:Acronym,2,FALSE)," ")</f>
        <v>-</v>
      </c>
      <c r="C84" s="64" t="str">
        <f ca="1">IFERROR(VLOOKUP(A84,Organisation:Type,3,FALSE)," ")</f>
        <v>International NGO</v>
      </c>
      <c r="D84" s="63" t="s">
        <v>265</v>
      </c>
      <c r="E84" s="63" t="s">
        <v>266</v>
      </c>
      <c r="F84" s="80">
        <v>6994533154</v>
      </c>
      <c r="G84" s="49" t="s">
        <v>267</v>
      </c>
      <c r="H84" s="62">
        <v>1</v>
      </c>
      <c r="I84" s="62"/>
      <c r="J84" s="62"/>
      <c r="K84" s="62"/>
      <c r="L84" s="62">
        <v>1</v>
      </c>
    </row>
    <row r="85" spans="1:12" s="27" customFormat="1" ht="12.75" hidden="1">
      <c r="A85" s="40" t="s">
        <v>539</v>
      </c>
      <c r="B85" s="41" t="str">
        <f ca="1">IFERROR(VLOOKUP(A85,Organisation:Acronym,2,FALSE)," ")</f>
        <v xml:space="preserve"> </v>
      </c>
      <c r="C85" s="41" t="str">
        <f ca="1">IFERROR(VLOOKUP(A85,Organisation:Type,3,FALSE)," ")</f>
        <v xml:space="preserve"> </v>
      </c>
      <c r="D85" s="40"/>
      <c r="E85" s="40"/>
      <c r="F85" s="76"/>
      <c r="G85" s="49"/>
      <c r="H85" s="44"/>
      <c r="I85" s="44"/>
      <c r="J85" s="44"/>
      <c r="K85" s="44"/>
      <c r="L85" s="44"/>
    </row>
    <row r="86" spans="1:12" s="27" customFormat="1" ht="12.75">
      <c r="A86" s="114" t="s">
        <v>539</v>
      </c>
      <c r="B86" s="115" t="str">
        <f ca="1">IFERROR(VLOOKUP(A86,Organisation:Acronym,2,FALSE)," ")</f>
        <v xml:space="preserve"> </v>
      </c>
      <c r="C86" s="115" t="s">
        <v>11</v>
      </c>
      <c r="D86" s="114" t="s">
        <v>540</v>
      </c>
      <c r="E86" s="114"/>
      <c r="F86" s="116">
        <v>6986132889</v>
      </c>
      <c r="G86" s="117" t="s">
        <v>541</v>
      </c>
      <c r="H86" s="133"/>
      <c r="I86" s="133">
        <v>1</v>
      </c>
      <c r="J86" s="133"/>
      <c r="K86" s="133"/>
      <c r="L86" s="133"/>
    </row>
    <row r="87" spans="1:12" s="27" customFormat="1" ht="25.5">
      <c r="A87" s="114" t="s">
        <v>561</v>
      </c>
      <c r="B87" s="115"/>
      <c r="C87" s="115" t="s">
        <v>10</v>
      </c>
      <c r="D87" s="114" t="s">
        <v>562</v>
      </c>
      <c r="E87" s="114" t="s">
        <v>563</v>
      </c>
      <c r="F87" s="116" t="s">
        <v>564</v>
      </c>
      <c r="G87" s="117" t="s">
        <v>565</v>
      </c>
      <c r="H87" s="133"/>
      <c r="I87" s="133">
        <v>1</v>
      </c>
      <c r="J87" s="133"/>
      <c r="K87" s="133"/>
      <c r="L87" s="133"/>
    </row>
    <row r="88" spans="1:12" s="27" customFormat="1" ht="12.75">
      <c r="A88" s="114" t="s">
        <v>264</v>
      </c>
      <c r="B88" s="115" t="str">
        <f ca="1">IFERROR(VLOOKUP(A88,Organisation:Acronym,2,FALSE)," ")</f>
        <v>-</v>
      </c>
      <c r="C88" s="115" t="str">
        <f ca="1">IFERROR(VLOOKUP(A88,Organisation:Type,3,FALSE)," ")</f>
        <v>International NGO</v>
      </c>
      <c r="D88" s="114" t="s">
        <v>268</v>
      </c>
      <c r="E88" s="114" t="s">
        <v>269</v>
      </c>
      <c r="F88" s="116">
        <v>6940044716</v>
      </c>
      <c r="G88" s="117" t="s">
        <v>270</v>
      </c>
      <c r="H88" s="133">
        <v>1</v>
      </c>
      <c r="I88" s="133">
        <v>1</v>
      </c>
      <c r="J88" s="133">
        <v>1</v>
      </c>
      <c r="K88" s="133"/>
      <c r="L88" s="133"/>
    </row>
    <row r="89" spans="1:12" s="152" customFormat="1" ht="12.75">
      <c r="A89" s="114" t="s">
        <v>569</v>
      </c>
      <c r="B89" s="149" t="str">
        <f ca="1">IFERROR(VLOOKUP(A89,Organisation:Acronym,2,FALSE)," ")</f>
        <v xml:space="preserve"> </v>
      </c>
      <c r="C89" s="115" t="s">
        <v>10</v>
      </c>
      <c r="D89" s="147" t="s">
        <v>572</v>
      </c>
      <c r="E89" s="114" t="s">
        <v>568</v>
      </c>
      <c r="F89" s="116" t="s">
        <v>570</v>
      </c>
      <c r="G89" s="150" t="s">
        <v>571</v>
      </c>
      <c r="H89" s="151"/>
      <c r="I89" s="133">
        <v>1</v>
      </c>
      <c r="J89" s="151"/>
      <c r="K89" s="151"/>
      <c r="L89" s="151"/>
    </row>
    <row r="90" spans="1:12" s="27" customFormat="1" ht="25.5">
      <c r="A90" s="114" t="s">
        <v>205</v>
      </c>
      <c r="B90" s="115" t="str">
        <f ca="1">IFERROR(VLOOKUP(A90,Organisation:Acronym,2,FALSE)," ")</f>
        <v>MoE</v>
      </c>
      <c r="C90" s="148" t="s">
        <v>10</v>
      </c>
      <c r="D90" s="114" t="s">
        <v>204</v>
      </c>
      <c r="E90" s="114" t="s">
        <v>212</v>
      </c>
      <c r="F90" s="116">
        <v>6944355881</v>
      </c>
      <c r="G90" s="117" t="s">
        <v>226</v>
      </c>
      <c r="H90" s="133">
        <v>1</v>
      </c>
      <c r="I90" s="133">
        <v>1</v>
      </c>
      <c r="J90" s="133">
        <v>1</v>
      </c>
      <c r="K90" s="133"/>
      <c r="L90" s="133">
        <v>1</v>
      </c>
    </row>
    <row r="91" spans="1:12" s="27" customFormat="1" ht="25.5">
      <c r="A91" s="114" t="s">
        <v>205</v>
      </c>
      <c r="B91" s="115" t="str">
        <f ca="1">IFERROR(VLOOKUP(A91,Organisation:Acronym,2,FALSE)," ")</f>
        <v>MoE</v>
      </c>
      <c r="C91" s="115" t="str">
        <f ca="1">IFERROR(VLOOKUP(A91,Organisation:Type,3,FALSE)," ")</f>
        <v>Government</v>
      </c>
      <c r="D91" s="114"/>
      <c r="E91" s="114" t="s">
        <v>212</v>
      </c>
      <c r="F91" s="116"/>
      <c r="G91" s="117" t="s">
        <v>246</v>
      </c>
      <c r="H91" s="133">
        <v>1</v>
      </c>
      <c r="I91" s="133">
        <v>1</v>
      </c>
      <c r="J91" s="133">
        <v>1</v>
      </c>
      <c r="K91" s="133"/>
      <c r="L91" s="133">
        <v>1</v>
      </c>
    </row>
    <row r="92" spans="1:12" s="27" customFormat="1" ht="25.5" hidden="1">
      <c r="A92" s="40" t="s">
        <v>205</v>
      </c>
      <c r="B92" s="74" t="str">
        <f ca="1">IFERROR(VLOOKUP(A92,Organisation:Acronym,2,FALSE)," ")</f>
        <v>MoE</v>
      </c>
      <c r="C92" s="74" t="str">
        <f ca="1">IFERROR(VLOOKUP(A92,Organisation:Type,3,FALSE)," ")</f>
        <v>Government</v>
      </c>
      <c r="D92" s="73"/>
      <c r="E92" s="73" t="s">
        <v>439</v>
      </c>
      <c r="F92" s="83"/>
      <c r="G92" s="49" t="s">
        <v>438</v>
      </c>
      <c r="H92" s="75"/>
      <c r="I92" s="75"/>
      <c r="J92" s="75">
        <v>1</v>
      </c>
      <c r="K92" s="75"/>
      <c r="L92" s="75"/>
    </row>
    <row r="93" spans="1:12" s="27" customFormat="1" ht="12.75">
      <c r="A93" s="114" t="s">
        <v>205</v>
      </c>
      <c r="B93" s="115" t="str">
        <f ca="1">IFERROR(VLOOKUP(A93,Organisation:Acronym,2,FALSE)," ")</f>
        <v>MoE</v>
      </c>
      <c r="C93" s="115" t="str">
        <f ca="1">IFERROR(VLOOKUP(A93,Organisation:Type,3,FALSE)," ")</f>
        <v>Government</v>
      </c>
      <c r="D93" s="114" t="s">
        <v>290</v>
      </c>
      <c r="E93" s="114" t="s">
        <v>289</v>
      </c>
      <c r="F93" s="114"/>
      <c r="G93" s="117" t="s">
        <v>288</v>
      </c>
      <c r="H93" s="133">
        <v>1</v>
      </c>
      <c r="I93" s="133">
        <v>1</v>
      </c>
      <c r="J93" s="133">
        <v>1</v>
      </c>
      <c r="K93" s="133"/>
      <c r="L93" s="133">
        <v>1</v>
      </c>
    </row>
    <row r="94" spans="1:12" s="27" customFormat="1" ht="12.75">
      <c r="A94" s="114" t="s">
        <v>205</v>
      </c>
      <c r="B94" s="115" t="str">
        <f ca="1">IFERROR(VLOOKUP(A94,Organisation:Acronym,2,FALSE)," ")</f>
        <v>MoE</v>
      </c>
      <c r="C94" s="115" t="str">
        <f ca="1">IFERROR(VLOOKUP(A94,Organisation:Type,3,FALSE)," ")</f>
        <v>Government</v>
      </c>
      <c r="D94" s="114" t="s">
        <v>291</v>
      </c>
      <c r="E94" s="114" t="s">
        <v>292</v>
      </c>
      <c r="F94" s="114"/>
      <c r="G94" s="117" t="s">
        <v>293</v>
      </c>
      <c r="H94" s="133">
        <v>1</v>
      </c>
      <c r="I94" s="133">
        <v>1</v>
      </c>
      <c r="J94" s="133">
        <v>1</v>
      </c>
      <c r="K94" s="133"/>
      <c r="L94" s="133">
        <v>1</v>
      </c>
    </row>
    <row r="95" spans="1:12" s="27" customFormat="1" ht="56.25" customHeight="1">
      <c r="A95" s="114" t="s">
        <v>205</v>
      </c>
      <c r="B95" s="115" t="str">
        <f ca="1">IFERROR(VLOOKUP(A95,Organisation:Acronym,2,FALSE)," ")</f>
        <v>MoE</v>
      </c>
      <c r="C95" s="115" t="str">
        <f ca="1">IFERROR(VLOOKUP(A95,Organisation:Type,3,FALSE)," ")</f>
        <v>Government</v>
      </c>
      <c r="D95" s="114" t="s">
        <v>398</v>
      </c>
      <c r="E95" s="114" t="s">
        <v>350</v>
      </c>
      <c r="F95" s="114"/>
      <c r="G95" s="117" t="s">
        <v>349</v>
      </c>
      <c r="H95" s="133">
        <v>1</v>
      </c>
      <c r="I95" s="133">
        <v>1</v>
      </c>
      <c r="J95" s="133">
        <v>1</v>
      </c>
      <c r="K95" s="133"/>
      <c r="L95" s="133">
        <v>1</v>
      </c>
    </row>
    <row r="96" spans="1:12" s="27" customFormat="1" ht="54" customHeight="1">
      <c r="A96" s="114" t="s">
        <v>205</v>
      </c>
      <c r="B96" s="115" t="str">
        <f ca="1">IFERROR(VLOOKUP(A96,Organisation:Acronym,2,FALSE)," ")</f>
        <v>MoE</v>
      </c>
      <c r="C96" s="115" t="str">
        <f ca="1">IFERROR(VLOOKUP(A96,Organisation:Type,3,FALSE)," ")</f>
        <v>Government</v>
      </c>
      <c r="D96" s="114" t="s">
        <v>399</v>
      </c>
      <c r="E96" s="114" t="s">
        <v>350</v>
      </c>
      <c r="F96" s="114"/>
      <c r="G96" s="117" t="s">
        <v>348</v>
      </c>
      <c r="H96" s="133">
        <v>1</v>
      </c>
      <c r="I96" s="133">
        <v>1</v>
      </c>
      <c r="J96" s="133">
        <v>1</v>
      </c>
      <c r="K96" s="133"/>
      <c r="L96" s="133">
        <v>1</v>
      </c>
    </row>
    <row r="97" spans="1:12" s="27" customFormat="1" ht="12.75">
      <c r="A97" s="114" t="s">
        <v>205</v>
      </c>
      <c r="B97" s="115" t="str">
        <f ca="1">IFERROR(VLOOKUP(A97,Organisation:Acronym,2,FALSE)," ")</f>
        <v>MoE</v>
      </c>
      <c r="C97" s="115" t="str">
        <f ca="1">IFERROR(VLOOKUP(A97,Organisation:Type,3,FALSE)," ")</f>
        <v>Government</v>
      </c>
      <c r="D97" s="114" t="s">
        <v>294</v>
      </c>
      <c r="E97" s="114" t="s">
        <v>351</v>
      </c>
      <c r="F97" s="114"/>
      <c r="G97" s="117" t="s">
        <v>296</v>
      </c>
      <c r="H97" s="133">
        <v>1</v>
      </c>
      <c r="I97" s="133">
        <v>1</v>
      </c>
      <c r="J97" s="133">
        <v>1</v>
      </c>
      <c r="K97" s="133"/>
      <c r="L97" s="133">
        <v>1</v>
      </c>
    </row>
    <row r="98" spans="1:12" s="27" customFormat="1" ht="12.75">
      <c r="A98" s="114" t="s">
        <v>205</v>
      </c>
      <c r="B98" s="115" t="str">
        <f ca="1">IFERROR(VLOOKUP(A98,Organisation:Acronym,2,FALSE)," ")</f>
        <v>MoE</v>
      </c>
      <c r="C98" s="115" t="str">
        <f ca="1">IFERROR(VLOOKUP(A98,Organisation:Type,3,FALSE)," ")</f>
        <v>Government</v>
      </c>
      <c r="D98" s="114" t="s">
        <v>297</v>
      </c>
      <c r="E98" s="114" t="s">
        <v>351</v>
      </c>
      <c r="F98" s="114"/>
      <c r="G98" s="117" t="s">
        <v>298</v>
      </c>
      <c r="H98" s="133">
        <v>1</v>
      </c>
      <c r="I98" s="133">
        <v>1</v>
      </c>
      <c r="J98" s="133">
        <v>1</v>
      </c>
      <c r="K98" s="133"/>
      <c r="L98" s="133">
        <v>1</v>
      </c>
    </row>
    <row r="99" spans="1:12" s="27" customFormat="1" ht="12.75">
      <c r="A99" s="114" t="s">
        <v>205</v>
      </c>
      <c r="B99" s="115" t="str">
        <f ca="1">IFERROR(VLOOKUP(A99,Organisation:Acronym,2,FALSE)," ")</f>
        <v>MoE</v>
      </c>
      <c r="C99" s="115" t="str">
        <f ca="1">IFERROR(VLOOKUP(A99,Organisation:Type,3,FALSE)," ")</f>
        <v>Government</v>
      </c>
      <c r="D99" s="114" t="s">
        <v>300</v>
      </c>
      <c r="E99" s="114" t="s">
        <v>351</v>
      </c>
      <c r="F99" s="114"/>
      <c r="G99" s="117" t="s">
        <v>299</v>
      </c>
      <c r="H99" s="133">
        <v>1</v>
      </c>
      <c r="I99" s="133">
        <v>1</v>
      </c>
      <c r="J99" s="133">
        <v>1</v>
      </c>
      <c r="K99" s="133"/>
      <c r="L99" s="133">
        <v>1</v>
      </c>
    </row>
    <row r="100" spans="1:12" s="27" customFormat="1" ht="25.5">
      <c r="A100" s="114" t="s">
        <v>208</v>
      </c>
      <c r="B100" s="115" t="str">
        <f ca="1">IFERROR(VLOOKUP(A100,Organisation:Acronym,2,FALSE)," ")</f>
        <v>MoE</v>
      </c>
      <c r="C100" s="115" t="str">
        <f ca="1">IFERROR(VLOOKUP(A100,Organisation:Type,3,FALSE)," ")</f>
        <v>Government</v>
      </c>
      <c r="D100" s="114" t="s">
        <v>206</v>
      </c>
      <c r="E100" s="114" t="s">
        <v>207</v>
      </c>
      <c r="F100" s="114">
        <v>6944969645</v>
      </c>
      <c r="G100" s="117"/>
      <c r="H100" s="133"/>
      <c r="I100" s="133">
        <v>1</v>
      </c>
      <c r="J100" s="133"/>
      <c r="K100" s="133"/>
      <c r="L100" s="133"/>
    </row>
    <row r="101" spans="1:12" s="27" customFormat="1" ht="25.5">
      <c r="A101" s="114" t="s">
        <v>208</v>
      </c>
      <c r="B101" s="115" t="str">
        <f ca="1">IFERROR(VLOOKUP(A101,Organisation:Acronym,2,FALSE)," ")</f>
        <v>MoE</v>
      </c>
      <c r="C101" s="115" t="str">
        <f ca="1">IFERROR(VLOOKUP(A101,Organisation:Type,3,FALSE)," ")</f>
        <v>Government</v>
      </c>
      <c r="D101" s="114" t="s">
        <v>209</v>
      </c>
      <c r="E101" s="114" t="s">
        <v>210</v>
      </c>
      <c r="F101" s="116">
        <v>6974701063</v>
      </c>
      <c r="G101" s="117" t="s">
        <v>211</v>
      </c>
      <c r="H101" s="133"/>
      <c r="I101" s="133">
        <v>1</v>
      </c>
      <c r="J101" s="133"/>
      <c r="K101" s="133"/>
      <c r="L101" s="133"/>
    </row>
    <row r="102" spans="1:12" s="27" customFormat="1" ht="25.5" hidden="1">
      <c r="A102" s="40" t="s">
        <v>208</v>
      </c>
      <c r="B102" s="41" t="str">
        <f ca="1">IFERROR(VLOOKUP(A102,Organisation:Acronym,2,FALSE)," ")</f>
        <v>MoE</v>
      </c>
      <c r="C102" s="41" t="str">
        <f ca="1">IFERROR(VLOOKUP(A102,Organisation:Type,3,FALSE)," ")</f>
        <v>Government</v>
      </c>
      <c r="D102" t="s">
        <v>301</v>
      </c>
      <c r="E102" t="s">
        <v>302</v>
      </c>
      <c r="F102" s="76"/>
      <c r="G102" s="49" t="s">
        <v>303</v>
      </c>
      <c r="H102" s="44">
        <v>1</v>
      </c>
      <c r="I102" s="44"/>
      <c r="J102" s="44"/>
      <c r="K102" s="44"/>
      <c r="L102" s="44"/>
    </row>
    <row r="103" spans="1:12" s="27" customFormat="1" ht="25.5">
      <c r="A103" s="114" t="s">
        <v>280</v>
      </c>
      <c r="B103" s="115" t="str">
        <f ca="1">IFERROR(VLOOKUP(A103,Organisation:Acronym,2,FALSE)," ")</f>
        <v>-</v>
      </c>
      <c r="C103" s="115" t="str">
        <f ca="1">IFERROR(VLOOKUP(A103,Organisation:Type,3,FALSE)," ")</f>
        <v>Government</v>
      </c>
      <c r="D103" s="114" t="s">
        <v>281</v>
      </c>
      <c r="E103" s="114"/>
      <c r="F103" s="116"/>
      <c r="G103" s="117" t="s">
        <v>282</v>
      </c>
      <c r="H103" s="133"/>
      <c r="I103" s="133">
        <v>1</v>
      </c>
      <c r="J103" s="133">
        <v>1</v>
      </c>
      <c r="K103" s="133"/>
      <c r="L103" s="133">
        <v>1</v>
      </c>
    </row>
    <row r="104" spans="1:12" s="27" customFormat="1" ht="12.75">
      <c r="A104" s="114" t="s">
        <v>560</v>
      </c>
      <c r="B104" s="148" t="s">
        <v>559</v>
      </c>
      <c r="C104" s="148" t="s">
        <v>556</v>
      </c>
      <c r="D104" s="114" t="s">
        <v>110</v>
      </c>
      <c r="E104" s="114"/>
      <c r="F104" s="116">
        <v>6970713379</v>
      </c>
      <c r="G104" s="117" t="s">
        <v>157</v>
      </c>
      <c r="H104" s="133">
        <v>1</v>
      </c>
      <c r="I104" s="133">
        <v>1</v>
      </c>
      <c r="J104" s="133"/>
      <c r="K104" s="133"/>
      <c r="L104" s="133"/>
    </row>
    <row r="105" spans="1:12" s="27" customFormat="1" ht="12.75" hidden="1">
      <c r="A105" s="40" t="s">
        <v>66</v>
      </c>
      <c r="B105" s="41" t="str">
        <f ca="1">IFERROR(VLOOKUP(A105,Organisation:Acronym,2,FALSE)," ")</f>
        <v xml:space="preserve"> </v>
      </c>
      <c r="C105" s="41" t="str">
        <f ca="1">IFERROR(VLOOKUP(A105,Organisation:Type,3,FALSE)," ")</f>
        <v xml:space="preserve"> </v>
      </c>
      <c r="D105" s="40" t="s">
        <v>516</v>
      </c>
      <c r="E105" s="40"/>
      <c r="F105" s="76">
        <v>6937962622</v>
      </c>
      <c r="G105" s="49" t="s">
        <v>517</v>
      </c>
      <c r="H105" s="44">
        <v>1</v>
      </c>
      <c r="I105" s="44"/>
      <c r="J105" s="44"/>
      <c r="K105" s="44"/>
      <c r="L105" s="44"/>
    </row>
    <row r="106" spans="1:12" s="27" customFormat="1" ht="12.75" hidden="1">
      <c r="A106" s="40" t="s">
        <v>66</v>
      </c>
      <c r="B106" s="41" t="str">
        <f ca="1">IFERROR(VLOOKUP(A106,Organisation:Acronym,2,FALSE)," ")</f>
        <v xml:space="preserve"> </v>
      </c>
      <c r="C106" s="41" t="str">
        <f ca="1">IFERROR(VLOOKUP(A106,Organisation:Type,3,FALSE)," ")</f>
        <v xml:space="preserve"> </v>
      </c>
      <c r="D106" s="40" t="s">
        <v>518</v>
      </c>
      <c r="E106" s="40"/>
      <c r="F106" s="76">
        <v>6992054374</v>
      </c>
      <c r="G106" s="49" t="s">
        <v>519</v>
      </c>
      <c r="H106" s="44">
        <v>1</v>
      </c>
      <c r="I106" s="44"/>
      <c r="J106" s="44"/>
      <c r="K106" s="44"/>
      <c r="L106" s="44"/>
    </row>
    <row r="107" spans="1:12" s="153" customFormat="1" ht="12.75">
      <c r="A107" s="114" t="s">
        <v>560</v>
      </c>
      <c r="B107" s="114" t="s">
        <v>559</v>
      </c>
      <c r="C107" s="114" t="s">
        <v>556</v>
      </c>
      <c r="D107" s="114" t="s">
        <v>522</v>
      </c>
      <c r="E107" s="114"/>
      <c r="F107" s="114">
        <v>6937962622</v>
      </c>
      <c r="G107" s="114" t="s">
        <v>523</v>
      </c>
      <c r="H107" s="133">
        <v>1</v>
      </c>
      <c r="I107" s="133">
        <v>1</v>
      </c>
      <c r="J107" s="151"/>
      <c r="K107" s="151"/>
      <c r="L107" s="151"/>
    </row>
    <row r="108" spans="1:12" s="27" customFormat="1" ht="25.5" hidden="1">
      <c r="A108" s="40" t="s">
        <v>63</v>
      </c>
      <c r="B108" s="41" t="str">
        <f ca="1">IFERROR(VLOOKUP(A108,Organisation:Acronym,2,FALSE)," ")</f>
        <v>-</v>
      </c>
      <c r="C108" s="41" t="str">
        <f ca="1">IFERROR(VLOOKUP(A108,Organisation:Type,3,FALSE)," ")</f>
        <v>Other</v>
      </c>
      <c r="D108" s="40" t="s">
        <v>104</v>
      </c>
      <c r="E108" s="40"/>
      <c r="F108" s="76" t="s">
        <v>169</v>
      </c>
      <c r="G108" s="49" t="s">
        <v>152</v>
      </c>
      <c r="H108" s="44"/>
      <c r="I108" s="44"/>
      <c r="J108" s="44"/>
      <c r="K108" s="44"/>
      <c r="L108" s="44"/>
    </row>
    <row r="109" spans="1:12" s="27" customFormat="1" ht="12.75" hidden="1">
      <c r="A109" s="40" t="s">
        <v>63</v>
      </c>
      <c r="B109" s="41" t="str">
        <f ca="1">IFERROR(VLOOKUP(A109,Organisation:Acronym,2,FALSE)," ")</f>
        <v>-</v>
      </c>
      <c r="C109" s="41" t="str">
        <f ca="1">IFERROR(VLOOKUP(A109,Organisation:Type,3,FALSE)," ")</f>
        <v>Other</v>
      </c>
      <c r="D109" s="40" t="s">
        <v>105</v>
      </c>
      <c r="E109" s="40"/>
      <c r="F109" s="76">
        <v>6978945478</v>
      </c>
      <c r="G109" s="49" t="s">
        <v>153</v>
      </c>
      <c r="H109" s="44"/>
      <c r="I109" s="44"/>
      <c r="J109" s="44"/>
      <c r="K109" s="44"/>
      <c r="L109" s="44"/>
    </row>
    <row r="110" spans="1:12" s="27" customFormat="1" ht="12.75">
      <c r="A110" s="114" t="s">
        <v>560</v>
      </c>
      <c r="B110" s="115" t="str">
        <f ca="1">IFERROR(VLOOKUP(A110,Organisation:Acronym,2,FALSE)," ")</f>
        <v>MoMP</v>
      </c>
      <c r="C110" s="148" t="s">
        <v>556</v>
      </c>
      <c r="D110" s="114" t="s">
        <v>544</v>
      </c>
      <c r="E110" s="114"/>
      <c r="F110" s="116">
        <v>6937962622</v>
      </c>
      <c r="G110" s="117" t="s">
        <v>545</v>
      </c>
      <c r="H110" s="133"/>
      <c r="I110" s="133">
        <v>1</v>
      </c>
      <c r="J110" s="133"/>
      <c r="K110" s="133"/>
      <c r="L110" s="133"/>
    </row>
    <row r="111" spans="1:12" s="27" customFormat="1" ht="12.75">
      <c r="A111" s="114" t="s">
        <v>560</v>
      </c>
      <c r="B111" s="115" t="str">
        <f ca="1">IFERROR(VLOOKUP(A111,Organisation:Acronym,2,FALSE)," ")</f>
        <v>MoMP</v>
      </c>
      <c r="C111" s="148" t="s">
        <v>556</v>
      </c>
      <c r="D111" s="114" t="s">
        <v>518</v>
      </c>
      <c r="E111" s="114"/>
      <c r="F111" s="116">
        <v>6992054374</v>
      </c>
      <c r="G111" s="117" t="s">
        <v>519</v>
      </c>
      <c r="H111" s="133"/>
      <c r="I111" s="133">
        <v>1</v>
      </c>
      <c r="J111" s="133"/>
      <c r="K111" s="133"/>
      <c r="L111" s="133"/>
    </row>
    <row r="112" spans="1:12" s="27" customFormat="1" ht="12.75">
      <c r="A112" s="114" t="s">
        <v>49</v>
      </c>
      <c r="B112" s="115" t="str">
        <f ca="1">IFERROR(VLOOKUP(A112,Organisation:Acronym,2,FALSE)," ")</f>
        <v>-</v>
      </c>
      <c r="C112" s="115" t="str">
        <f ca="1">IFERROR(VLOOKUP(A112,Organisation:Type,3,FALSE)," ")</f>
        <v>National NGO</v>
      </c>
      <c r="D112" s="114" t="s">
        <v>86</v>
      </c>
      <c r="E112" s="114"/>
      <c r="F112" s="116">
        <v>306944510464</v>
      </c>
      <c r="G112" s="117" t="s">
        <v>133</v>
      </c>
      <c r="H112" s="133"/>
      <c r="I112" s="133">
        <v>1</v>
      </c>
      <c r="J112" s="133"/>
      <c r="K112" s="133"/>
      <c r="L112" s="133"/>
    </row>
    <row r="113" spans="1:12" s="27" customFormat="1" ht="12.75">
      <c r="A113" s="114" t="s">
        <v>49</v>
      </c>
      <c r="B113" s="115" t="str">
        <f ca="1">IFERROR(VLOOKUP(A113,Organisation:Acronym,2,FALSE)," ")</f>
        <v>-</v>
      </c>
      <c r="C113" s="115" t="str">
        <f ca="1">IFERROR(VLOOKUP(A113,Organisation:Type,3,FALSE)," ")</f>
        <v>National NGO</v>
      </c>
      <c r="D113" s="114" t="s">
        <v>102</v>
      </c>
      <c r="E113" s="114"/>
      <c r="F113" s="116">
        <v>6984741159</v>
      </c>
      <c r="G113" s="117" t="s">
        <v>150</v>
      </c>
      <c r="H113" s="133"/>
      <c r="I113" s="133">
        <v>1</v>
      </c>
      <c r="J113" s="133"/>
      <c r="K113" s="133"/>
      <c r="L113" s="133"/>
    </row>
    <row r="114" spans="1:12" s="27" customFormat="1" ht="12.75">
      <c r="A114" s="114" t="s">
        <v>49</v>
      </c>
      <c r="B114" s="115" t="str">
        <f ca="1">IFERROR(VLOOKUP(A114,Organisation:Acronym,2,FALSE)," ")</f>
        <v>-</v>
      </c>
      <c r="C114" s="115" t="str">
        <f ca="1">IFERROR(VLOOKUP(A114,Organisation:Type,3,FALSE)," ")</f>
        <v>National NGO</v>
      </c>
      <c r="D114" s="114" t="s">
        <v>194</v>
      </c>
      <c r="E114" s="114" t="s">
        <v>195</v>
      </c>
      <c r="F114" s="116"/>
      <c r="G114" s="117" t="s">
        <v>196</v>
      </c>
      <c r="H114" s="133"/>
      <c r="I114" s="133">
        <v>1</v>
      </c>
      <c r="J114" s="133"/>
      <c r="K114" s="133"/>
      <c r="L114" s="133"/>
    </row>
    <row r="115" spans="1:12" s="27" customFormat="1" ht="12.75">
      <c r="A115" s="114" t="s">
        <v>60</v>
      </c>
      <c r="B115" s="115" t="str">
        <f ca="1">IFERROR(VLOOKUP(A115,Organisation:Acronym,2,FALSE)," ")</f>
        <v>-</v>
      </c>
      <c r="C115" s="115" t="str">
        <f ca="1">IFERROR(VLOOKUP(A115,Organisation:Type,3,FALSE)," ")</f>
        <v>International NGO</v>
      </c>
      <c r="D115" s="114" t="s">
        <v>100</v>
      </c>
      <c r="E115" s="114"/>
      <c r="F115" s="116">
        <v>69800883.689999998</v>
      </c>
      <c r="G115" s="117" t="s">
        <v>148</v>
      </c>
      <c r="H115" s="134"/>
      <c r="I115" s="134">
        <v>1</v>
      </c>
      <c r="J115" s="134"/>
      <c r="K115" s="134"/>
      <c r="L115" s="134"/>
    </row>
    <row r="116" spans="1:12" hidden="1">
      <c r="A116" s="58" t="s">
        <v>60</v>
      </c>
      <c r="B116" s="59" t="str">
        <f ca="1">IFERROR(VLOOKUP(A116,Organisation:Acronym,2,FALSE)," ")</f>
        <v>-</v>
      </c>
      <c r="C116" s="59" t="str">
        <f ca="1">IFERROR(VLOOKUP(A116,Organisation:Type,3,FALSE)," ")</f>
        <v>International NGO</v>
      </c>
      <c r="D116" s="58" t="s">
        <v>222</v>
      </c>
      <c r="E116" s="58"/>
      <c r="F116" s="84">
        <v>6988285074</v>
      </c>
      <c r="G116" s="49" t="s">
        <v>223</v>
      </c>
      <c r="H116" s="60">
        <v>1</v>
      </c>
      <c r="I116" s="60"/>
      <c r="J116" s="60">
        <v>1</v>
      </c>
      <c r="K116" s="60"/>
      <c r="L116" s="60">
        <v>1</v>
      </c>
    </row>
    <row r="117" spans="1:12" s="71" customFormat="1" hidden="1">
      <c r="A117" s="58" t="s">
        <v>60</v>
      </c>
      <c r="B117" s="100" t="str">
        <f ca="1">IFERROR(VLOOKUP(A117,Organisation:Acronym,2,FALSE)," ")</f>
        <v>-</v>
      </c>
      <c r="C117" s="100" t="str">
        <f ca="1">IFERROR(VLOOKUP(A117,Organisation:Type,3,FALSE)," ")</f>
        <v>International NGO</v>
      </c>
      <c r="D117" s="99" t="s">
        <v>496</v>
      </c>
      <c r="E117" s="99"/>
      <c r="F117" s="101"/>
      <c r="G117" s="49" t="s">
        <v>497</v>
      </c>
      <c r="H117" s="102"/>
      <c r="I117" s="102"/>
      <c r="J117" s="102"/>
      <c r="K117" s="102"/>
      <c r="L117" s="102"/>
    </row>
    <row r="118" spans="1:12" s="71" customFormat="1" ht="15" hidden="1" customHeight="1">
      <c r="A118" s="58" t="s">
        <v>60</v>
      </c>
      <c r="B118" s="74" t="str">
        <f ca="1">IFERROR(VLOOKUP(A118,Organisation:Acronym,2,FALSE)," ")</f>
        <v>-</v>
      </c>
      <c r="C118" s="74" t="str">
        <f ca="1">IFERROR(VLOOKUP(A118,Organisation:Type,3,FALSE)," ")</f>
        <v>International NGO</v>
      </c>
      <c r="D118" s="58" t="s">
        <v>440</v>
      </c>
      <c r="E118" s="73"/>
      <c r="F118" s="83"/>
      <c r="G118" s="49" t="s">
        <v>443</v>
      </c>
      <c r="H118" s="75"/>
      <c r="I118" s="75"/>
      <c r="J118" s="75">
        <v>1</v>
      </c>
      <c r="K118" s="75"/>
      <c r="L118" s="75"/>
    </row>
    <row r="119" spans="1:12" s="71" customFormat="1" hidden="1">
      <c r="A119" s="58" t="s">
        <v>60</v>
      </c>
      <c r="B119" s="74" t="str">
        <f ca="1">IFERROR(VLOOKUP(A119,Organisation:Acronym,2,FALSE)," ")</f>
        <v>-</v>
      </c>
      <c r="C119" s="74" t="str">
        <f ca="1">IFERROR(VLOOKUP(A119,Organisation:Type,3,FALSE)," ")</f>
        <v>International NGO</v>
      </c>
      <c r="D119" s="58" t="s">
        <v>441</v>
      </c>
      <c r="E119" s="73"/>
      <c r="F119" s="83"/>
      <c r="G119" s="49" t="s">
        <v>442</v>
      </c>
      <c r="H119" s="75">
        <v>1</v>
      </c>
      <c r="I119" s="75"/>
      <c r="J119" s="75"/>
      <c r="K119" s="75"/>
      <c r="L119" s="75"/>
    </row>
    <row r="120" spans="1:12" s="71" customFormat="1" hidden="1">
      <c r="A120" s="58" t="s">
        <v>60</v>
      </c>
      <c r="B120" s="41" t="str">
        <f ca="1">IFERROR(VLOOKUP(A120,Organisation:Acronym,2,FALSE)," ")</f>
        <v>-</v>
      </c>
      <c r="C120" s="41" t="str">
        <f ca="1">IFERROR(VLOOKUP(A120,Organisation:Type,3,FALSE)," ")</f>
        <v>International NGO</v>
      </c>
      <c r="D120" s="40" t="s">
        <v>480</v>
      </c>
      <c r="E120" s="40" t="s">
        <v>481</v>
      </c>
      <c r="F120" s="76"/>
      <c r="G120" s="49" t="s">
        <v>479</v>
      </c>
      <c r="H120" s="44"/>
      <c r="I120" s="44"/>
      <c r="J120" s="44"/>
      <c r="K120" s="44"/>
      <c r="L120" s="44">
        <v>1</v>
      </c>
    </row>
    <row r="121" spans="1:12" s="71" customFormat="1" ht="15" hidden="1" customHeight="1">
      <c r="A121" s="58" t="s">
        <v>60</v>
      </c>
      <c r="B121" s="100" t="str">
        <f ca="1">IFERROR(VLOOKUP(A121,Organisation:Acronym,2,FALSE)," ")</f>
        <v>-</v>
      </c>
      <c r="C121" s="100" t="str">
        <f ca="1">IFERROR(VLOOKUP(A121,Organisation:Type,3,FALSE)," ")</f>
        <v>International NGO</v>
      </c>
      <c r="D121" s="40" t="s">
        <v>487</v>
      </c>
      <c r="E121" s="40" t="s">
        <v>488</v>
      </c>
      <c r="F121" s="101"/>
      <c r="G121" s="49" t="s">
        <v>489</v>
      </c>
      <c r="H121" s="102"/>
      <c r="I121" s="102"/>
      <c r="J121" s="102"/>
      <c r="K121" s="102"/>
      <c r="L121" s="102"/>
    </row>
    <row r="122" spans="1:12" s="71" customFormat="1" hidden="1">
      <c r="A122" s="40" t="s">
        <v>444</v>
      </c>
      <c r="B122" s="41" t="str">
        <f ca="1">IFERROR(VLOOKUP(A122,Organisation:Acronym,2,FALSE)," ")</f>
        <v>-</v>
      </c>
      <c r="C122" s="41" t="str">
        <f ca="1">IFERROR(VLOOKUP(A122,Organisation:Type,3,FALSE)," ")</f>
        <v>Other</v>
      </c>
      <c r="D122" s="40" t="s">
        <v>445</v>
      </c>
      <c r="E122" s="40"/>
      <c r="F122" s="76"/>
      <c r="G122" s="49" t="s">
        <v>446</v>
      </c>
      <c r="H122" s="44"/>
      <c r="I122" s="44"/>
      <c r="J122" s="44">
        <v>1</v>
      </c>
      <c r="K122" s="44"/>
      <c r="L122" s="44"/>
    </row>
    <row r="123" spans="1:12" s="27" customFormat="1" ht="12.75">
      <c r="A123" s="114" t="s">
        <v>200</v>
      </c>
      <c r="B123" s="115" t="str">
        <f ca="1">IFERROR(VLOOKUP(A123,Organisation:Acronym,2,FALSE)," ")</f>
        <v xml:space="preserve"> </v>
      </c>
      <c r="C123" s="115" t="str">
        <f ca="1">IFERROR(VLOOKUP(A123,Organisation:Type,3,FALSE)," ")</f>
        <v xml:space="preserve"> </v>
      </c>
      <c r="D123" s="114" t="s">
        <v>199</v>
      </c>
      <c r="E123" s="114" t="s">
        <v>213</v>
      </c>
      <c r="F123" s="116"/>
      <c r="G123" s="117" t="s">
        <v>203</v>
      </c>
      <c r="H123" s="133"/>
      <c r="I123" s="133">
        <v>1</v>
      </c>
      <c r="J123" s="133"/>
      <c r="K123" s="133"/>
      <c r="L123" s="133"/>
    </row>
    <row r="124" spans="1:12" s="27" customFormat="1" ht="12.75">
      <c r="A124" s="114" t="s">
        <v>200</v>
      </c>
      <c r="B124" s="120" t="str">
        <f ca="1">IFERROR(VLOOKUP(A124,Organisation:Acronym,2,FALSE)," ")</f>
        <v xml:space="preserve"> </v>
      </c>
      <c r="C124" s="115" t="str">
        <f ca="1">IFERROR(VLOOKUP(A124,Organisation:Type,3,FALSE)," ")</f>
        <v xml:space="preserve"> </v>
      </c>
      <c r="D124" s="114" t="s">
        <v>201</v>
      </c>
      <c r="E124" s="114" t="s">
        <v>214</v>
      </c>
      <c r="F124" s="116"/>
      <c r="G124" s="117" t="s">
        <v>202</v>
      </c>
      <c r="H124" s="133"/>
      <c r="I124" s="133">
        <v>1</v>
      </c>
      <c r="J124" s="133"/>
      <c r="K124" s="133"/>
      <c r="L124" s="133"/>
    </row>
    <row r="125" spans="1:12" s="27" customFormat="1" ht="12.75" hidden="1">
      <c r="A125" s="40" t="s">
        <v>200</v>
      </c>
      <c r="B125" s="74" t="str">
        <f ca="1">IFERROR(VLOOKUP(A125,Organisation:Acronym,2,FALSE)," ")</f>
        <v xml:space="preserve"> </v>
      </c>
      <c r="C125" s="74" t="str">
        <f ca="1">IFERROR(VLOOKUP(A125,Organisation:Type,3,FALSE)," ")</f>
        <v xml:space="preserve"> </v>
      </c>
      <c r="D125" s="73"/>
      <c r="E125" s="73"/>
      <c r="F125" s="83"/>
      <c r="G125" s="117" t="s">
        <v>462</v>
      </c>
      <c r="H125" s="75"/>
      <c r="I125" s="75"/>
      <c r="J125" s="75"/>
      <c r="K125" s="75"/>
      <c r="L125" s="75"/>
    </row>
    <row r="126" spans="1:12" s="61" customFormat="1" ht="12.75">
      <c r="A126" s="121" t="s">
        <v>50</v>
      </c>
      <c r="B126" s="115" t="str">
        <f ca="1">IFERROR(VLOOKUP(A126,Organisation:Acronym,2,FALSE)," ")</f>
        <v>-</v>
      </c>
      <c r="C126" s="115" t="str">
        <f ca="1">IFERROR(VLOOKUP(A126,Organisation:Type,3,FALSE)," ")</f>
        <v>Other</v>
      </c>
      <c r="D126" s="121" t="s">
        <v>189</v>
      </c>
      <c r="E126" s="121" t="s">
        <v>190</v>
      </c>
      <c r="F126" s="122">
        <v>6943570782</v>
      </c>
      <c r="G126" s="117" t="s">
        <v>225</v>
      </c>
      <c r="H126" s="135">
        <v>1</v>
      </c>
      <c r="I126" s="135">
        <v>1</v>
      </c>
      <c r="J126" s="135"/>
      <c r="K126" s="135"/>
      <c r="L126" s="135"/>
    </row>
    <row r="127" spans="1:12" s="27" customFormat="1" ht="25.5">
      <c r="A127" s="114" t="s">
        <v>51</v>
      </c>
      <c r="B127" s="115" t="str">
        <f ca="1">IFERROR(VLOOKUP(A127,Organisation:Acronym,2,FALSE)," ")</f>
        <v>POSI</v>
      </c>
      <c r="C127" s="115" t="str">
        <f ca="1">IFERROR(VLOOKUP(A127,Organisation:Type,3,FALSE)," ")</f>
        <v>National NGO</v>
      </c>
      <c r="D127" s="114" t="s">
        <v>87</v>
      </c>
      <c r="E127" s="114"/>
      <c r="F127" s="116"/>
      <c r="G127" s="117" t="s">
        <v>134</v>
      </c>
      <c r="H127" s="133"/>
      <c r="I127" s="133">
        <v>1</v>
      </c>
      <c r="J127" s="133"/>
      <c r="K127" s="133"/>
      <c r="L127" s="133"/>
    </row>
    <row r="128" spans="1:12" s="27" customFormat="1" ht="25.5">
      <c r="A128" s="114" t="s">
        <v>51</v>
      </c>
      <c r="B128" s="115" t="str">
        <f ca="1">IFERROR(VLOOKUP(A128,Organisation:Acronym,2,FALSE)," ")</f>
        <v>POSI</v>
      </c>
      <c r="C128" s="115" t="str">
        <f ca="1">IFERROR(VLOOKUP(A128,Organisation:Type,3,FALSE)," ")</f>
        <v>National NGO</v>
      </c>
      <c r="D128" s="114" t="s">
        <v>88</v>
      </c>
      <c r="E128" s="114"/>
      <c r="F128" s="114"/>
      <c r="G128" s="117" t="s">
        <v>135</v>
      </c>
      <c r="H128" s="133"/>
      <c r="I128" s="133">
        <v>1</v>
      </c>
      <c r="J128" s="133"/>
      <c r="K128" s="133"/>
      <c r="L128" s="133"/>
    </row>
    <row r="129" spans="1:12" s="27" customFormat="1" ht="12.75" hidden="1">
      <c r="A129" s="40" t="s">
        <v>52</v>
      </c>
      <c r="B129" s="41" t="str">
        <f ca="1">IFERROR(VLOOKUP(A129,Organisation:Acronym,2,FALSE)," ")</f>
        <v>-</v>
      </c>
      <c r="C129" s="41" t="str">
        <f ca="1">IFERROR(VLOOKUP(A129,Organisation:Type,3,FALSE)," ")</f>
        <v>National NGO</v>
      </c>
      <c r="D129" s="40" t="s">
        <v>89</v>
      </c>
      <c r="E129" s="40"/>
      <c r="F129" s="40" t="s">
        <v>168</v>
      </c>
      <c r="G129" s="49" t="s">
        <v>136</v>
      </c>
      <c r="H129" s="44"/>
      <c r="I129" s="44"/>
      <c r="J129" s="44"/>
      <c r="K129" s="44"/>
      <c r="L129" s="44"/>
    </row>
    <row r="130" spans="1:12" s="27" customFormat="1" ht="12.75" hidden="1" customHeight="1">
      <c r="A130" s="40" t="s">
        <v>422</v>
      </c>
      <c r="B130" s="41" t="str">
        <f ca="1">IFERROR(VLOOKUP(A130,Organisation:Acronym,2,FALSE)," ")</f>
        <v>-</v>
      </c>
      <c r="C130" s="41" t="str">
        <f ca="1">IFERROR(VLOOKUP(A130,Organisation:Type,3,FALSE)," ")</f>
        <v>International NGO</v>
      </c>
      <c r="D130" s="40" t="s">
        <v>424</v>
      </c>
      <c r="E130" s="40"/>
      <c r="F130" s="40">
        <v>6934728322</v>
      </c>
      <c r="G130" s="49" t="s">
        <v>423</v>
      </c>
      <c r="H130" s="44"/>
      <c r="I130" s="44"/>
      <c r="J130" s="44"/>
      <c r="K130" s="44"/>
      <c r="L130" s="44">
        <v>1</v>
      </c>
    </row>
    <row r="131" spans="1:12" s="27" customFormat="1" ht="12.75" hidden="1" customHeight="1">
      <c r="A131" s="40" t="s">
        <v>459</v>
      </c>
      <c r="B131" s="41" t="str">
        <f ca="1">IFERROR(VLOOKUP(A131,Organisation:Acronym,2,FALSE)," ")</f>
        <v>-</v>
      </c>
      <c r="C131" s="41" t="str">
        <f ca="1">IFERROR(VLOOKUP(A131,Organisation:Type,3,FALSE)," ")</f>
        <v>International NGO</v>
      </c>
      <c r="D131" s="40" t="s">
        <v>460</v>
      </c>
      <c r="E131" s="40"/>
      <c r="F131" s="40"/>
      <c r="G131" s="49" t="s">
        <v>461</v>
      </c>
      <c r="H131" s="44"/>
      <c r="I131" s="44"/>
      <c r="J131" s="44"/>
      <c r="K131" s="44"/>
      <c r="L131" s="44"/>
    </row>
    <row r="132" spans="1:12" s="27" customFormat="1" ht="12.75" hidden="1" customHeight="1">
      <c r="A132" s="63" t="s">
        <v>53</v>
      </c>
      <c r="B132" s="41" t="str">
        <f ca="1">IFERROR(VLOOKUP(A132,Organisation:Acronym,2,FALSE)," ")</f>
        <v>SCI</v>
      </c>
      <c r="C132" s="41" t="str">
        <f ca="1">IFERROR(VLOOKUP(A132,Organisation:Type,3,FALSE)," ")</f>
        <v>International NGO</v>
      </c>
      <c r="D132" s="40" t="s">
        <v>478</v>
      </c>
      <c r="E132" s="40"/>
      <c r="F132" s="40"/>
      <c r="G132" s="49" t="s">
        <v>477</v>
      </c>
      <c r="H132" s="44"/>
      <c r="I132" s="44"/>
      <c r="J132" s="44"/>
      <c r="K132" s="44"/>
      <c r="L132" s="44"/>
    </row>
    <row r="133" spans="1:12" s="27" customFormat="1" ht="12.75" hidden="1">
      <c r="A133" s="63" t="s">
        <v>53</v>
      </c>
      <c r="B133" s="64" t="str">
        <f ca="1">IFERROR(VLOOKUP(A133,Organisation:Acronym,2,FALSE)," ")</f>
        <v>SCI</v>
      </c>
      <c r="C133" s="64" t="str">
        <f ca="1">IFERROR(VLOOKUP(A133,Organisation:Type,3,FALSE)," ")</f>
        <v>International NGO</v>
      </c>
      <c r="D133" s="63" t="s">
        <v>247</v>
      </c>
      <c r="E133" s="63"/>
      <c r="F133" s="40"/>
      <c r="G133" s="49" t="s">
        <v>248</v>
      </c>
      <c r="H133" s="62">
        <v>1</v>
      </c>
      <c r="I133" s="62"/>
      <c r="J133" s="62"/>
      <c r="K133" s="62"/>
      <c r="L133" s="62"/>
    </row>
    <row r="134" spans="1:12" s="27" customFormat="1" ht="12.75">
      <c r="A134" s="114" t="s">
        <v>53</v>
      </c>
      <c r="B134" s="115" t="str">
        <f ca="1">IFERROR(VLOOKUP(A134,Organisation:Acronym,2,FALSE)," ")</f>
        <v>SCI</v>
      </c>
      <c r="C134" s="115" t="str">
        <f ca="1">IFERROR(VLOOKUP(A134,Organisation:Type,3,FALSE)," ")</f>
        <v>International NGO</v>
      </c>
      <c r="D134" s="147" t="s">
        <v>579</v>
      </c>
      <c r="E134" s="114" t="s">
        <v>191</v>
      </c>
      <c r="F134" s="114">
        <v>6942800571</v>
      </c>
      <c r="G134" s="117" t="s">
        <v>224</v>
      </c>
      <c r="H134" s="133"/>
      <c r="I134" s="133">
        <v>1</v>
      </c>
      <c r="J134" s="133"/>
      <c r="K134" s="133"/>
      <c r="L134" s="133"/>
    </row>
    <row r="135" spans="1:12" s="27" customFormat="1" ht="12.75">
      <c r="A135" s="114" t="s">
        <v>53</v>
      </c>
      <c r="B135" s="115" t="str">
        <f ca="1">IFERROR(VLOOKUP(A135,Organisation:Acronym,2,FALSE)," ")</f>
        <v>SCI</v>
      </c>
      <c r="C135" s="115" t="str">
        <f ca="1">IFERROR(VLOOKUP(A135,Organisation:Type,3,FALSE)," ")</f>
        <v>International NGO</v>
      </c>
      <c r="D135" s="114" t="s">
        <v>227</v>
      </c>
      <c r="E135" s="114" t="s">
        <v>566</v>
      </c>
      <c r="F135" s="114">
        <v>6946663407</v>
      </c>
      <c r="G135" s="117" t="s">
        <v>229</v>
      </c>
      <c r="H135" s="133"/>
      <c r="I135" s="133">
        <v>1</v>
      </c>
      <c r="J135" s="133"/>
      <c r="K135" s="133"/>
      <c r="L135" s="133"/>
    </row>
    <row r="136" spans="1:12" s="27" customFormat="1" ht="12.75">
      <c r="A136" s="114" t="s">
        <v>53</v>
      </c>
      <c r="B136" s="115" t="str">
        <f ca="1">IFERROR(VLOOKUP(A136,Organisation:Acronym,2,FALSE)," ")</f>
        <v>SCI</v>
      </c>
      <c r="C136" s="115" t="str">
        <f ca="1">IFERROR(VLOOKUP(A136,Organisation:Type,3,FALSE)," ")</f>
        <v>International NGO</v>
      </c>
      <c r="D136" s="115" t="s">
        <v>192</v>
      </c>
      <c r="E136" s="115" t="s">
        <v>191</v>
      </c>
      <c r="F136" s="114">
        <v>6946662686</v>
      </c>
      <c r="G136" s="117" t="s">
        <v>193</v>
      </c>
      <c r="H136" s="133"/>
      <c r="I136" s="133">
        <v>1</v>
      </c>
      <c r="J136" s="133"/>
      <c r="K136" s="133"/>
      <c r="L136" s="133"/>
    </row>
    <row r="137" spans="1:12" s="27" customFormat="1" ht="15" hidden="1" customHeight="1">
      <c r="A137" s="114" t="s">
        <v>53</v>
      </c>
      <c r="B137" s="41" t="str">
        <f ca="1">IFERROR(VLOOKUP(A137,Organisation:Acronym,2,FALSE)," ")</f>
        <v>SCI</v>
      </c>
      <c r="C137" s="41" t="str">
        <f ca="1">IFERROR(VLOOKUP(A137,Organisation:Type,3,FALSE)," ")</f>
        <v>International NGO</v>
      </c>
      <c r="D137" s="41" t="s">
        <v>470</v>
      </c>
      <c r="E137" s="41"/>
      <c r="F137" s="40" t="s">
        <v>471</v>
      </c>
      <c r="G137" s="117" t="s">
        <v>469</v>
      </c>
      <c r="H137" s="44"/>
      <c r="I137" s="44"/>
      <c r="J137" s="44"/>
      <c r="K137" s="44"/>
      <c r="L137" s="44">
        <v>1</v>
      </c>
    </row>
    <row r="138" spans="1:12" s="27" customFormat="1" ht="12.75" hidden="1">
      <c r="A138" s="114" t="s">
        <v>53</v>
      </c>
      <c r="B138" s="64" t="str">
        <f ca="1">IFERROR(VLOOKUP(A138,Organisation:Acronym,2,FALSE)," ")</f>
        <v>SCI</v>
      </c>
      <c r="C138" s="64" t="str">
        <f ca="1">IFERROR(VLOOKUP(A138,Organisation:Type,3,FALSE)," ")</f>
        <v>International NGO</v>
      </c>
      <c r="D138" s="41" t="s">
        <v>278</v>
      </c>
      <c r="E138" s="41"/>
      <c r="F138" s="40"/>
      <c r="G138" s="117" t="s">
        <v>279</v>
      </c>
      <c r="H138" s="62"/>
      <c r="I138" s="62"/>
      <c r="J138" s="62"/>
      <c r="K138" s="62"/>
      <c r="L138" s="62">
        <v>1</v>
      </c>
    </row>
    <row r="139" spans="1:12" s="27" customFormat="1" ht="12.75">
      <c r="A139" s="114" t="s">
        <v>53</v>
      </c>
      <c r="B139" s="115" t="str">
        <f ca="1">IFERROR(VLOOKUP(A139,Organisation:Acronym,2,FALSE)," ")</f>
        <v>SCI</v>
      </c>
      <c r="C139" s="115" t="str">
        <f ca="1">IFERROR(VLOOKUP(A139,Organisation:Type,3,FALSE)," ")</f>
        <v>International NGO</v>
      </c>
      <c r="D139" s="115" t="s">
        <v>578</v>
      </c>
      <c r="E139" s="114" t="s">
        <v>228</v>
      </c>
      <c r="F139" s="114">
        <v>6940547459</v>
      </c>
      <c r="G139" s="117" t="s">
        <v>577</v>
      </c>
      <c r="H139" s="107"/>
      <c r="I139" s="133">
        <v>1</v>
      </c>
      <c r="J139" s="107"/>
      <c r="K139" s="107"/>
      <c r="L139" s="107"/>
    </row>
    <row r="140" spans="1:12" s="27" customFormat="1" ht="12.75">
      <c r="A140" s="114" t="s">
        <v>53</v>
      </c>
      <c r="B140" s="115" t="str">
        <f ca="1">IFERROR(VLOOKUP(A140,Organisation:Acronym,2,FALSE)," ")</f>
        <v>SCI</v>
      </c>
      <c r="C140" s="115" t="str">
        <f ca="1">IFERROR(VLOOKUP(A140,Organisation:Type,3,FALSE)," ")</f>
        <v>International NGO</v>
      </c>
      <c r="D140" s="115" t="s">
        <v>576</v>
      </c>
      <c r="E140" s="115" t="s">
        <v>191</v>
      </c>
      <c r="F140" s="114">
        <v>6940548090</v>
      </c>
      <c r="G140" s="117" t="s">
        <v>575</v>
      </c>
      <c r="H140" s="107"/>
      <c r="I140" s="133">
        <v>1</v>
      </c>
      <c r="J140" s="107"/>
      <c r="K140" s="107"/>
      <c r="L140" s="107"/>
    </row>
    <row r="141" spans="1:12" s="27" customFormat="1" ht="12.75">
      <c r="A141" s="114" t="s">
        <v>53</v>
      </c>
      <c r="B141" s="115" t="str">
        <f ca="1">IFERROR(VLOOKUP(A141,Organisation:Acronym,2,FALSE)," ")</f>
        <v>SCI</v>
      </c>
      <c r="C141" s="115" t="str">
        <f ca="1">IFERROR(VLOOKUP(A141,Organisation:Type,3,FALSE)," ")</f>
        <v>International NGO</v>
      </c>
      <c r="D141" s="115" t="s">
        <v>574</v>
      </c>
      <c r="E141" s="114" t="s">
        <v>567</v>
      </c>
      <c r="F141" s="114">
        <v>6947008668</v>
      </c>
      <c r="G141" s="117" t="s">
        <v>573</v>
      </c>
      <c r="H141" s="107"/>
      <c r="I141" s="133">
        <v>1</v>
      </c>
      <c r="J141" s="107"/>
      <c r="K141" s="107"/>
      <c r="L141" s="107"/>
    </row>
    <row r="142" spans="1:12" s="27" customFormat="1" ht="12.75" customHeight="1">
      <c r="A142" s="114" t="s">
        <v>53</v>
      </c>
      <c r="B142" s="115" t="str">
        <f ca="1">IFERROR(VLOOKUP(A142,Organisation:Acronym,2,FALSE)," ")</f>
        <v>SCI</v>
      </c>
      <c r="C142" s="115" t="str">
        <f ca="1">IFERROR(VLOOKUP(A142,Organisation:Type,3,FALSE)," ")</f>
        <v>International NGO</v>
      </c>
      <c r="D142" s="115" t="s">
        <v>404</v>
      </c>
      <c r="E142" s="115" t="s">
        <v>405</v>
      </c>
      <c r="F142" s="114"/>
      <c r="G142" s="117" t="s">
        <v>406</v>
      </c>
      <c r="H142" s="133"/>
      <c r="I142" s="133">
        <v>1</v>
      </c>
      <c r="J142" s="133"/>
      <c r="K142" s="133"/>
      <c r="L142" s="133"/>
    </row>
    <row r="143" spans="1:12" s="27" customFormat="1" ht="12.75" hidden="1">
      <c r="A143" s="114" t="s">
        <v>54</v>
      </c>
      <c r="B143" s="115" t="str">
        <f ca="1">IFERROR(VLOOKUP(A143,Organisation:Acronym,2,FALSE)," ")</f>
        <v>-</v>
      </c>
      <c r="C143" s="115" t="str">
        <f ca="1">IFERROR(VLOOKUP(A143,Organisation:Type,3,FALSE)," ")</f>
        <v>Other</v>
      </c>
      <c r="D143" s="41" t="s">
        <v>90</v>
      </c>
      <c r="E143" s="41"/>
      <c r="F143" s="40"/>
      <c r="G143" s="117" t="s">
        <v>137</v>
      </c>
      <c r="H143" s="44"/>
      <c r="I143" s="133"/>
      <c r="J143" s="44"/>
      <c r="K143" s="44"/>
      <c r="L143" s="44"/>
    </row>
    <row r="144" spans="1:12" s="27" customFormat="1" ht="12.75" hidden="1">
      <c r="A144" s="114" t="s">
        <v>54</v>
      </c>
      <c r="B144" s="115" t="str">
        <f ca="1">IFERROR(VLOOKUP(A144,Organisation:Acronym,2,FALSE)," ")</f>
        <v>-</v>
      </c>
      <c r="C144" s="115" t="str">
        <f ca="1">IFERROR(VLOOKUP(A144,Organisation:Type,3,FALSE)," ")</f>
        <v>Other</v>
      </c>
      <c r="D144" s="41" t="s">
        <v>91</v>
      </c>
      <c r="E144" s="41"/>
      <c r="F144" s="40"/>
      <c r="G144" s="117" t="s">
        <v>138</v>
      </c>
      <c r="H144" s="44"/>
      <c r="I144" s="133"/>
      <c r="J144" s="44"/>
      <c r="K144" s="44"/>
      <c r="L144" s="44"/>
    </row>
    <row r="145" spans="1:12" s="27" customFormat="1" ht="12.95" customHeight="1">
      <c r="A145" s="114" t="s">
        <v>53</v>
      </c>
      <c r="B145" s="115" t="str">
        <f ca="1">IFERROR(VLOOKUP(A145,Organisation:Acronym,2,FALSE)," ")</f>
        <v>SCI</v>
      </c>
      <c r="C145" s="115" t="str">
        <f ca="1">IFERROR(VLOOKUP(A145,Organisation:Type,3,FALSE)," ")</f>
        <v>International NGO</v>
      </c>
      <c r="D145" s="132" t="s">
        <v>546</v>
      </c>
      <c r="E145" s="132" t="s">
        <v>547</v>
      </c>
      <c r="F145" s="131">
        <v>6942801117</v>
      </c>
      <c r="G145" s="117" t="s">
        <v>548</v>
      </c>
      <c r="H145" s="133"/>
      <c r="I145" s="133">
        <v>1</v>
      </c>
      <c r="J145" s="133"/>
      <c r="K145" s="133"/>
      <c r="L145" s="133"/>
    </row>
    <row r="146" spans="1:12" s="27" customFormat="1" ht="12.75">
      <c r="A146" s="114" t="s">
        <v>53</v>
      </c>
      <c r="B146" s="115" t="str">
        <f ca="1">IFERROR(VLOOKUP(A146,Organisation:Acronym,2,FALSE)," ")</f>
        <v>SCI</v>
      </c>
      <c r="C146" s="115" t="str">
        <f ca="1">IFERROR(VLOOKUP(A146,Organisation:Type,3,FALSE)," ")</f>
        <v>International NGO</v>
      </c>
      <c r="D146" s="132" t="s">
        <v>551</v>
      </c>
      <c r="E146" s="132" t="s">
        <v>550</v>
      </c>
      <c r="F146" s="116"/>
      <c r="G146" s="117" t="s">
        <v>549</v>
      </c>
      <c r="H146" s="133"/>
      <c r="I146" s="133">
        <v>1</v>
      </c>
      <c r="J146" s="133"/>
      <c r="K146" s="133"/>
      <c r="L146" s="133"/>
    </row>
    <row r="147" spans="1:12" s="27" customFormat="1" ht="12.75">
      <c r="A147" s="114" t="s">
        <v>580</v>
      </c>
      <c r="B147" s="115" t="s">
        <v>319</v>
      </c>
      <c r="C147" s="115" t="str">
        <f ca="1">IFERROR(VLOOKUP(A147,Organisation:Type,3,FALSE)," ")</f>
        <v xml:space="preserve"> </v>
      </c>
      <c r="D147" s="156" t="s">
        <v>581</v>
      </c>
      <c r="E147" s="156" t="s">
        <v>582</v>
      </c>
      <c r="F147" s="42">
        <v>6976898324</v>
      </c>
      <c r="G147" s="117" t="s">
        <v>583</v>
      </c>
      <c r="H147" s="44"/>
      <c r="I147" s="44">
        <v>1</v>
      </c>
      <c r="J147" s="44"/>
      <c r="K147" s="44"/>
      <c r="L147" s="44"/>
    </row>
    <row r="148" spans="1:12" s="27" customFormat="1" ht="12.75">
      <c r="A148" s="114" t="s">
        <v>580</v>
      </c>
      <c r="B148" s="115" t="s">
        <v>319</v>
      </c>
      <c r="C148" s="115" t="str">
        <f ca="1">IFERROR(VLOOKUP(A148,Organisation:Type,3,FALSE)," ")</f>
        <v xml:space="preserve"> </v>
      </c>
      <c r="D148" s="115" t="s">
        <v>313</v>
      </c>
      <c r="E148" s="115" t="s">
        <v>476</v>
      </c>
      <c r="F148" s="114">
        <v>6970626438</v>
      </c>
      <c r="G148" s="117" t="s">
        <v>312</v>
      </c>
      <c r="H148" s="133"/>
      <c r="I148" s="133">
        <v>1</v>
      </c>
      <c r="J148" s="133"/>
      <c r="K148" s="133"/>
      <c r="L148" s="133"/>
    </row>
    <row r="149" spans="1:12" s="27" customFormat="1" ht="12.75" hidden="1" customHeight="1">
      <c r="A149" s="40" t="s">
        <v>311</v>
      </c>
      <c r="B149" s="41" t="str">
        <f ca="1">IFERROR(VLOOKUP(A149,Organisation:Acronym,2,FALSE)," ")</f>
        <v>SIF</v>
      </c>
      <c r="C149" s="41" t="str">
        <f ca="1">IFERROR(VLOOKUP(A149,Organisation:Type,3,FALSE)," ")</f>
        <v>International NGO</v>
      </c>
      <c r="D149" s="41"/>
      <c r="E149" s="41"/>
      <c r="F149" s="40"/>
      <c r="G149" s="49" t="s">
        <v>429</v>
      </c>
      <c r="H149" s="44"/>
      <c r="I149" s="44"/>
      <c r="J149" s="44"/>
      <c r="K149" s="44"/>
      <c r="L149" s="44"/>
    </row>
    <row r="150" spans="1:12" s="27" customFormat="1" ht="12.75">
      <c r="A150" s="114" t="s">
        <v>64</v>
      </c>
      <c r="B150" s="115" t="str">
        <f ca="1">IFERROR(VLOOKUP(A150,Organisation:Acronym,2,FALSE)," ")</f>
        <v>-</v>
      </c>
      <c r="C150" s="115" t="str">
        <f ca="1">IFERROR(VLOOKUP(A150,Organisation:Type,3,FALSE)," ")</f>
        <v>International NGO</v>
      </c>
      <c r="D150" s="115" t="s">
        <v>106</v>
      </c>
      <c r="E150" s="115" t="s">
        <v>355</v>
      </c>
      <c r="F150" s="114"/>
      <c r="G150" s="117" t="s">
        <v>154</v>
      </c>
      <c r="H150" s="133"/>
      <c r="I150" s="133">
        <v>1</v>
      </c>
      <c r="J150" s="133"/>
      <c r="K150" s="133"/>
      <c r="L150" s="133"/>
    </row>
    <row r="151" spans="1:12" s="27" customFormat="1" ht="12.75">
      <c r="A151" s="114" t="s">
        <v>64</v>
      </c>
      <c r="B151" s="115" t="str">
        <f ca="1">IFERROR(VLOOKUP(A151,Organisation:Acronym,2,FALSE)," ")</f>
        <v>-</v>
      </c>
      <c r="C151" s="115" t="str">
        <f ca="1">IFERROR(VLOOKUP(A151,Organisation:Type,3,FALSE)," ")</f>
        <v>International NGO</v>
      </c>
      <c r="D151" s="114" t="s">
        <v>107</v>
      </c>
      <c r="E151" s="114"/>
      <c r="F151" s="123"/>
      <c r="G151" s="117" t="s">
        <v>155</v>
      </c>
      <c r="H151" s="133"/>
      <c r="I151" s="133">
        <v>1</v>
      </c>
      <c r="J151" s="133">
        <v>1</v>
      </c>
      <c r="K151" s="133"/>
      <c r="L151" s="133"/>
    </row>
    <row r="152" spans="1:12" s="27" customFormat="1" ht="24.75" hidden="1" customHeight="1">
      <c r="A152" s="40" t="s">
        <v>64</v>
      </c>
      <c r="B152" s="41" t="str">
        <f ca="1">IFERROR(VLOOKUP(A152,Organisation:Acronym,2,FALSE)," ")</f>
        <v>-</v>
      </c>
      <c r="C152" s="41" t="str">
        <f ca="1">IFERROR(VLOOKUP(A152,Organisation:Type,3,FALSE)," ")</f>
        <v>International NGO</v>
      </c>
      <c r="D152" s="40" t="s">
        <v>108</v>
      </c>
      <c r="E152" s="40"/>
      <c r="F152" s="88"/>
      <c r="G152" s="49"/>
      <c r="H152" s="44"/>
      <c r="I152" s="44"/>
      <c r="J152" s="44"/>
      <c r="K152" s="44"/>
      <c r="L152" s="44"/>
    </row>
    <row r="153" spans="1:12" s="27" customFormat="1" ht="12.75">
      <c r="A153" s="114" t="s">
        <v>55</v>
      </c>
      <c r="B153" s="115" t="str">
        <f ca="1">IFERROR(VLOOKUP(A153,Organisation:Acronym,2,FALSE)," ")</f>
        <v>-</v>
      </c>
      <c r="C153" s="115" t="str">
        <f ca="1">IFERROR(VLOOKUP(A153,Organisation:Type,3,FALSE)," ")</f>
        <v>International NGO</v>
      </c>
      <c r="D153" s="114" t="s">
        <v>92</v>
      </c>
      <c r="E153" s="114"/>
      <c r="F153" s="124"/>
      <c r="G153" s="117" t="s">
        <v>139</v>
      </c>
      <c r="H153" s="133"/>
      <c r="I153" s="133">
        <v>1</v>
      </c>
      <c r="J153" s="133"/>
      <c r="K153" s="133"/>
      <c r="L153" s="133"/>
    </row>
    <row r="154" spans="1:12" s="27" customFormat="1" ht="12.75" hidden="1">
      <c r="A154" s="40" t="s">
        <v>55</v>
      </c>
      <c r="B154" s="41" t="str">
        <f ca="1">IFERROR(VLOOKUP(A154,Organisation:Acronym,2,FALSE)," ")</f>
        <v>-</v>
      </c>
      <c r="C154" s="41" t="str">
        <f ca="1">IFERROR(VLOOKUP(A154,Organisation:Type,3,FALSE)," ")</f>
        <v>International NGO</v>
      </c>
      <c r="D154" s="40" t="s">
        <v>474</v>
      </c>
      <c r="E154" s="40"/>
      <c r="F154" s="86"/>
      <c r="G154" s="49" t="s">
        <v>475</v>
      </c>
      <c r="H154" s="44"/>
      <c r="I154" s="44"/>
      <c r="J154" s="44"/>
      <c r="K154" s="44"/>
      <c r="L154" s="44"/>
    </row>
    <row r="155" spans="1:12" s="27" customFormat="1" ht="12.75">
      <c r="A155" s="114" t="s">
        <v>55</v>
      </c>
      <c r="B155" s="115" t="str">
        <f ca="1">IFERROR(VLOOKUP(A155,Organisation:Acronym,2,FALSE)," ")</f>
        <v>-</v>
      </c>
      <c r="C155" s="115" t="str">
        <f ca="1">IFERROR(VLOOKUP(A155,Organisation:Type,3,FALSE)," ")</f>
        <v>International NGO</v>
      </c>
      <c r="D155" s="114" t="s">
        <v>271</v>
      </c>
      <c r="E155" s="114"/>
      <c r="F155" s="125">
        <v>6956021246</v>
      </c>
      <c r="G155" s="117" t="s">
        <v>140</v>
      </c>
      <c r="H155" s="133">
        <v>1</v>
      </c>
      <c r="I155" s="133">
        <v>1</v>
      </c>
      <c r="J155" s="133"/>
      <c r="K155" s="133"/>
      <c r="L155" s="133"/>
    </row>
    <row r="156" spans="1:12" s="27" customFormat="1" ht="12.75">
      <c r="A156" s="114" t="s">
        <v>275</v>
      </c>
      <c r="B156" s="115" t="str">
        <f ca="1">IFERROR(VLOOKUP(A156,Organisation:Acronym,2,FALSE)," ")</f>
        <v>-</v>
      </c>
      <c r="C156" s="115" t="str">
        <f ca="1">IFERROR(VLOOKUP(A156,Organisation:Type,3,FALSE)," ")</f>
        <v>International NGO</v>
      </c>
      <c r="D156" s="115" t="s">
        <v>276</v>
      </c>
      <c r="E156" s="114"/>
      <c r="F156" s="112"/>
      <c r="G156" s="117" t="s">
        <v>277</v>
      </c>
      <c r="H156" s="133"/>
      <c r="I156" s="133">
        <v>1</v>
      </c>
      <c r="J156" s="133">
        <v>1</v>
      </c>
      <c r="K156" s="133"/>
      <c r="L156" s="133">
        <v>1</v>
      </c>
    </row>
    <row r="157" spans="1:12" s="27" customFormat="1" ht="12.75" hidden="1" customHeight="1">
      <c r="A157" s="40" t="s">
        <v>305</v>
      </c>
      <c r="B157" s="41" t="str">
        <f ca="1">IFERROR(VLOOKUP(A157,Organisation:Acronym,2,FALSE)," ")</f>
        <v>-</v>
      </c>
      <c r="C157" s="41" t="str">
        <f ca="1">IFERROR(VLOOKUP(A157,Organisation:Type,3,FALSE)," ")</f>
        <v>International NGO</v>
      </c>
      <c r="D157" s="41" t="s">
        <v>447</v>
      </c>
      <c r="E157" s="40"/>
      <c r="F157" s="86">
        <v>6955046734</v>
      </c>
      <c r="G157" s="49" t="s">
        <v>448</v>
      </c>
      <c r="H157" s="44"/>
      <c r="I157" s="44"/>
      <c r="J157" s="44">
        <v>1</v>
      </c>
      <c r="K157" s="44"/>
      <c r="L157" s="44"/>
    </row>
    <row r="158" spans="1:12" s="27" customFormat="1" ht="12.75" hidden="1" customHeight="1">
      <c r="A158" s="40" t="s">
        <v>305</v>
      </c>
      <c r="B158" s="41" t="str">
        <f ca="1">IFERROR(VLOOKUP(A158,Organisation:Acronym,2,FALSE)," ")</f>
        <v>-</v>
      </c>
      <c r="C158" s="41" t="str">
        <f ca="1">IFERROR(VLOOKUP(A158,Organisation:Type,3,FALSE)," ")</f>
        <v>International NGO</v>
      </c>
      <c r="D158" s="41" t="s">
        <v>514</v>
      </c>
      <c r="E158" s="40"/>
      <c r="F158" s="86"/>
      <c r="G158" s="49" t="s">
        <v>515</v>
      </c>
      <c r="H158" s="44"/>
      <c r="I158" s="44"/>
      <c r="J158" s="44"/>
      <c r="K158" s="44"/>
      <c r="L158" s="44"/>
    </row>
    <row r="159" spans="1:12" s="27" customFormat="1" ht="12.75" hidden="1" customHeight="1">
      <c r="A159" s="40" t="s">
        <v>305</v>
      </c>
      <c r="B159" s="100" t="str">
        <f ca="1">IFERROR(VLOOKUP(A159,Organisation:Acronym,2,FALSE)," ")</f>
        <v>-</v>
      </c>
      <c r="C159" s="100" t="str">
        <f ca="1">IFERROR(VLOOKUP(A159,Organisation:Type,3,FALSE)," ")</f>
        <v>International NGO</v>
      </c>
      <c r="D159" s="41" t="s">
        <v>490</v>
      </c>
      <c r="E159" s="99"/>
      <c r="F159" s="103"/>
      <c r="G159" s="49" t="s">
        <v>491</v>
      </c>
      <c r="H159" s="102"/>
      <c r="I159" s="102"/>
      <c r="J159" s="102">
        <v>1</v>
      </c>
      <c r="K159" s="102"/>
      <c r="L159" s="102"/>
    </row>
    <row r="160" spans="1:12" s="27" customFormat="1" ht="12.75" hidden="1" customHeight="1">
      <c r="A160" s="40" t="s">
        <v>305</v>
      </c>
      <c r="B160" s="41" t="str">
        <f ca="1">IFERROR(VLOOKUP(A160,Organisation:Acronym,2,FALSE)," ")</f>
        <v>-</v>
      </c>
      <c r="C160" s="41" t="str">
        <f ca="1">IFERROR(VLOOKUP(A160,Organisation:Type,3,FALSE)," ")</f>
        <v>International NGO</v>
      </c>
      <c r="D160" s="41" t="s">
        <v>499</v>
      </c>
      <c r="E160" s="40"/>
      <c r="F160" s="86">
        <v>6970658137</v>
      </c>
      <c r="G160" s="49" t="s">
        <v>500</v>
      </c>
      <c r="H160" s="44"/>
      <c r="I160" s="44"/>
      <c r="J160" s="44">
        <v>1</v>
      </c>
      <c r="K160" s="44">
        <v>1</v>
      </c>
      <c r="L160" s="44"/>
    </row>
    <row r="161" spans="1:12" s="27" customFormat="1" ht="12.75" hidden="1" customHeight="1">
      <c r="A161" s="40" t="s">
        <v>305</v>
      </c>
      <c r="B161" s="100" t="str">
        <f ca="1">IFERROR(VLOOKUP(A161,Organisation:Acronym,2,FALSE)," ")</f>
        <v>-</v>
      </c>
      <c r="C161" s="100" t="str">
        <f ca="1">IFERROR(VLOOKUP(A161,Organisation:Type,3,FALSE)," ")</f>
        <v>International NGO</v>
      </c>
      <c r="D161" s="41" t="s">
        <v>483</v>
      </c>
      <c r="E161" s="99"/>
      <c r="F161" s="103">
        <v>6955973078</v>
      </c>
      <c r="G161" s="49" t="s">
        <v>484</v>
      </c>
      <c r="H161" s="102"/>
      <c r="I161" s="102"/>
      <c r="J161" s="102"/>
      <c r="K161" s="102"/>
      <c r="L161" s="102"/>
    </row>
    <row r="162" spans="1:12" s="27" customFormat="1" ht="12.75" hidden="1" customHeight="1">
      <c r="A162" s="40" t="s">
        <v>305</v>
      </c>
      <c r="B162" s="105" t="str">
        <f ca="1">IFERROR(VLOOKUP(A162,Organisation:Acronym,2,FALSE)," ")</f>
        <v>-</v>
      </c>
      <c r="C162" s="105" t="str">
        <f ca="1">IFERROR(VLOOKUP(A162,Organisation:Type,3,FALSE)," ")</f>
        <v>International NGO</v>
      </c>
      <c r="D162" s="41" t="s">
        <v>513</v>
      </c>
      <c r="E162" s="104"/>
      <c r="F162" s="106">
        <v>306943520933</v>
      </c>
      <c r="G162" s="49" t="s">
        <v>512</v>
      </c>
      <c r="H162" s="107"/>
      <c r="I162" s="107"/>
      <c r="J162" s="107">
        <v>1</v>
      </c>
      <c r="K162" s="107">
        <v>1</v>
      </c>
      <c r="L162" s="107"/>
    </row>
    <row r="163" spans="1:12" s="27" customFormat="1" ht="12.75" hidden="1">
      <c r="A163" s="40" t="s">
        <v>56</v>
      </c>
      <c r="B163" s="41" t="str">
        <f ca="1">IFERROR(VLOOKUP(A163,Organisation:Acronym,2,FALSE)," ")</f>
        <v>-</v>
      </c>
      <c r="C163" s="41" t="str">
        <f ca="1">IFERROR(VLOOKUP(A163,Organisation:Type,3,FALSE)," ")</f>
        <v>UN agency</v>
      </c>
      <c r="D163" s="41" t="s">
        <v>93</v>
      </c>
      <c r="E163" s="40"/>
      <c r="F163" s="82"/>
      <c r="G163" s="49" t="s">
        <v>141</v>
      </c>
      <c r="H163" s="44"/>
      <c r="I163" s="44"/>
      <c r="J163" s="44"/>
      <c r="K163" s="44"/>
      <c r="L163" s="44"/>
    </row>
    <row r="164" spans="1:12" s="27" customFormat="1" ht="12.75" hidden="1">
      <c r="A164" s="63" t="s">
        <v>56</v>
      </c>
      <c r="B164" s="64" t="str">
        <f ca="1">IFERROR(VLOOKUP(A164,Organisation:Acronym,2,FALSE)," ")</f>
        <v>-</v>
      </c>
      <c r="C164" s="64" t="str">
        <f ca="1">IFERROR(VLOOKUP(A164,Organisation:Type,3,FALSE)," ")</f>
        <v>UN agency</v>
      </c>
      <c r="D164" s="41" t="s">
        <v>284</v>
      </c>
      <c r="E164" s="40" t="s">
        <v>286</v>
      </c>
      <c r="F164" s="86"/>
      <c r="G164" s="49" t="s">
        <v>285</v>
      </c>
      <c r="H164" s="62">
        <v>1</v>
      </c>
      <c r="I164" s="62"/>
      <c r="J164" s="62"/>
      <c r="K164" s="62"/>
      <c r="L164" s="62"/>
    </row>
    <row r="165" spans="1:12" s="27" customFormat="1" ht="25.5">
      <c r="A165" s="114" t="s">
        <v>56</v>
      </c>
      <c r="B165" s="115" t="str">
        <f ca="1">IFERROR(VLOOKUP(A165,Organisation:Acronym,2,FALSE)," ")</f>
        <v>-</v>
      </c>
      <c r="C165" s="115" t="str">
        <f ca="1">IFERROR(VLOOKUP(A165,Organisation:Type,3,FALSE)," ")</f>
        <v>UN agency</v>
      </c>
      <c r="D165" s="115" t="s">
        <v>94</v>
      </c>
      <c r="E165" s="114"/>
      <c r="F165" s="116" t="s">
        <v>390</v>
      </c>
      <c r="G165" s="117" t="s">
        <v>142</v>
      </c>
      <c r="H165" s="133">
        <v>1</v>
      </c>
      <c r="I165" s="133">
        <v>1</v>
      </c>
      <c r="J165" s="133">
        <v>1</v>
      </c>
      <c r="K165" s="133"/>
      <c r="L165" s="133">
        <v>1</v>
      </c>
    </row>
    <row r="166" spans="1:12" s="27" customFormat="1" ht="12.75">
      <c r="A166" s="114" t="s">
        <v>56</v>
      </c>
      <c r="B166" s="115" t="str">
        <f ca="1">IFERROR(VLOOKUP(A166,Organisation:Acronym,2,FALSE)," ")</f>
        <v>-</v>
      </c>
      <c r="C166" s="115" t="str">
        <f ca="1">IFERROR(VLOOKUP(A166,Organisation:Type,3,FALSE)," ")</f>
        <v>UN agency</v>
      </c>
      <c r="D166" s="132" t="s">
        <v>552</v>
      </c>
      <c r="E166" s="114"/>
      <c r="F166" s="116"/>
      <c r="G166" s="117" t="s">
        <v>553</v>
      </c>
      <c r="H166" s="133"/>
      <c r="I166" s="133">
        <v>1</v>
      </c>
      <c r="J166" s="133"/>
      <c r="K166" s="133"/>
      <c r="L166" s="133"/>
    </row>
    <row r="167" spans="1:12" s="27" customFormat="1" ht="12.75">
      <c r="A167" s="114" t="s">
        <v>56</v>
      </c>
      <c r="B167" s="115" t="str">
        <f ca="1">IFERROR(VLOOKUP(A167,Organisation:Acronym,2,FALSE)," ")</f>
        <v>-</v>
      </c>
      <c r="C167" s="115" t="str">
        <f ca="1">IFERROR(VLOOKUP(A167,Organisation:Type,3,FALSE)," ")</f>
        <v>UN agency</v>
      </c>
      <c r="D167" s="115" t="s">
        <v>272</v>
      </c>
      <c r="E167" s="114" t="s">
        <v>273</v>
      </c>
      <c r="F167" s="112"/>
      <c r="G167" s="117" t="s">
        <v>274</v>
      </c>
      <c r="H167" s="133"/>
      <c r="I167" s="133">
        <v>1</v>
      </c>
      <c r="J167" s="133"/>
      <c r="K167" s="133"/>
      <c r="L167" s="133"/>
    </row>
    <row r="168" spans="1:12" s="27" customFormat="1" ht="12.75" hidden="1">
      <c r="A168" s="52" t="s">
        <v>56</v>
      </c>
      <c r="B168" s="59" t="str">
        <f ca="1">IFERROR(VLOOKUP(A168,Organisation:Acronym,2,FALSE)," ")</f>
        <v>-</v>
      </c>
      <c r="C168" s="59" t="str">
        <f ca="1">IFERROR(VLOOKUP(A168,Organisation:Type,3,FALSE)," ")</f>
        <v>UN agency</v>
      </c>
      <c r="D168" s="58" t="s">
        <v>283</v>
      </c>
      <c r="E168" s="58"/>
      <c r="F168" s="89"/>
      <c r="G168" s="117" t="s">
        <v>304</v>
      </c>
      <c r="H168" s="62">
        <v>1</v>
      </c>
      <c r="I168" s="62"/>
      <c r="J168" s="62"/>
      <c r="K168" s="62"/>
      <c r="L168" s="62"/>
    </row>
    <row r="169" spans="1:12" s="27" customFormat="1" hidden="1">
      <c r="A169" s="52" t="s">
        <v>56</v>
      </c>
      <c r="B169" s="41" t="str">
        <f ca="1">IFERROR(VLOOKUP(A169,Organisation:Acronym,2,FALSE)," ")</f>
        <v>-</v>
      </c>
      <c r="C169" s="41" t="str">
        <f ca="1">IFERROR(VLOOKUP(A169,Organisation:Type,3,FALSE)," ")</f>
        <v>UN agency</v>
      </c>
      <c r="D169" t="s">
        <v>388</v>
      </c>
      <c r="E169" s="40"/>
      <c r="F169" s="86"/>
      <c r="G169" s="117" t="s">
        <v>389</v>
      </c>
      <c r="H169" s="44"/>
      <c r="I169" s="44"/>
      <c r="J169" s="44"/>
      <c r="K169" s="44"/>
      <c r="L169" s="44"/>
    </row>
    <row r="170" spans="1:12" s="27" customFormat="1" ht="12.75" hidden="1">
      <c r="A170" s="52" t="s">
        <v>56</v>
      </c>
      <c r="B170" s="41" t="str">
        <f ca="1">IFERROR(VLOOKUP(A170,Organisation:Acronym,2,FALSE)," ")</f>
        <v>-</v>
      </c>
      <c r="C170" s="41" t="str">
        <f ca="1">IFERROR(VLOOKUP(A170,Organisation:Type,3,FALSE)," ")</f>
        <v>UN agency</v>
      </c>
      <c r="D170" s="40" t="s">
        <v>455</v>
      </c>
      <c r="E170" s="40" t="s">
        <v>355</v>
      </c>
      <c r="F170" s="86"/>
      <c r="G170" s="117" t="s">
        <v>454</v>
      </c>
      <c r="H170" s="44"/>
      <c r="I170" s="44"/>
      <c r="J170" s="44"/>
      <c r="K170" s="44"/>
      <c r="L170" s="44"/>
    </row>
    <row r="171" spans="1:12" s="27" customFormat="1" ht="30" hidden="1">
      <c r="A171" s="40" t="s">
        <v>56</v>
      </c>
      <c r="B171" s="64" t="str">
        <f ca="1">IFERROR(VLOOKUP(A171,Organisation:Acronym,2,FALSE)," ")</f>
        <v>-</v>
      </c>
      <c r="C171" s="64" t="str">
        <f ca="1">IFERROR(VLOOKUP(A171,Organisation:Type,3,FALSE)," ")</f>
        <v>UN agency</v>
      </c>
      <c r="D171" s="69" t="s">
        <v>356</v>
      </c>
      <c r="E171" s="70" t="s">
        <v>364</v>
      </c>
      <c r="F171" s="90" t="s">
        <v>380</v>
      </c>
      <c r="G171" s="117" t="s">
        <v>372</v>
      </c>
      <c r="H171" s="62"/>
      <c r="I171" s="62"/>
      <c r="J171" s="62"/>
      <c r="K171" s="62">
        <v>1</v>
      </c>
      <c r="L171" s="62">
        <v>1</v>
      </c>
    </row>
    <row r="172" spans="1:12" s="27" customFormat="1" ht="25.5" hidden="1">
      <c r="A172" s="40" t="s">
        <v>56</v>
      </c>
      <c r="B172" s="100" t="str">
        <f ca="1">IFERROR(VLOOKUP(A172,Organisation:Acronym,2,FALSE)," ")</f>
        <v>-</v>
      </c>
      <c r="C172" s="100" t="str">
        <f ca="1">IFERROR(VLOOKUP(A172,Organisation:Type,3,FALSE)," ")</f>
        <v>UN agency</v>
      </c>
      <c r="D172" s="69" t="s">
        <v>492</v>
      </c>
      <c r="E172" s="70" t="s">
        <v>364</v>
      </c>
      <c r="F172" s="101" t="s">
        <v>493</v>
      </c>
      <c r="G172" s="117" t="s">
        <v>494</v>
      </c>
      <c r="H172" s="102"/>
      <c r="I172" s="102"/>
      <c r="J172" s="102"/>
      <c r="K172" s="102">
        <v>1</v>
      </c>
      <c r="L172" s="102"/>
    </row>
    <row r="173" spans="1:12" s="27" customFormat="1" ht="30" hidden="1">
      <c r="A173" s="40" t="s">
        <v>56</v>
      </c>
      <c r="B173" s="64" t="str">
        <f ca="1">IFERROR(VLOOKUP(A173,Organisation:Acronym,2,FALSE)," ")</f>
        <v>-</v>
      </c>
      <c r="C173" s="64" t="str">
        <f ca="1">IFERROR(VLOOKUP(A173,Organisation:Type,3,FALSE)," ")</f>
        <v>UN agency</v>
      </c>
      <c r="D173" s="69" t="s">
        <v>357</v>
      </c>
      <c r="E173" s="70" t="s">
        <v>365</v>
      </c>
      <c r="F173" s="90" t="s">
        <v>381</v>
      </c>
      <c r="G173" s="117" t="s">
        <v>373</v>
      </c>
      <c r="H173" s="62"/>
      <c r="I173" s="62"/>
      <c r="J173" s="62"/>
      <c r="K173" s="62"/>
      <c r="L173" s="62">
        <v>1</v>
      </c>
    </row>
    <row r="174" spans="1:12" s="27" customFormat="1" ht="30" hidden="1">
      <c r="A174" s="40" t="s">
        <v>56</v>
      </c>
      <c r="B174" s="64" t="str">
        <f ca="1">IFERROR(VLOOKUP(A174,Organisation:Acronym,2,FALSE)," ")</f>
        <v>-</v>
      </c>
      <c r="C174" s="64" t="str">
        <f ca="1">IFERROR(VLOOKUP(A174,Organisation:Type,3,FALSE)," ")</f>
        <v>UN agency</v>
      </c>
      <c r="D174" s="69" t="s">
        <v>358</v>
      </c>
      <c r="E174" s="70" t="s">
        <v>366</v>
      </c>
      <c r="F174" s="90" t="s">
        <v>382</v>
      </c>
      <c r="G174" s="117" t="s">
        <v>374</v>
      </c>
      <c r="H174" s="62"/>
      <c r="I174" s="62"/>
      <c r="J174" s="62"/>
      <c r="K174" s="62"/>
      <c r="L174" s="62">
        <v>1</v>
      </c>
    </row>
    <row r="175" spans="1:12" s="27" customFormat="1" ht="30" hidden="1">
      <c r="A175" s="40" t="s">
        <v>56</v>
      </c>
      <c r="B175" s="64" t="str">
        <f ca="1">IFERROR(VLOOKUP(A175,Organisation:Acronym,2,FALSE)," ")</f>
        <v>-</v>
      </c>
      <c r="C175" s="64" t="str">
        <f ca="1">IFERROR(VLOOKUP(A175,Organisation:Type,3,FALSE)," ")</f>
        <v>UN agency</v>
      </c>
      <c r="D175" s="69" t="s">
        <v>359</v>
      </c>
      <c r="E175" s="70" t="s">
        <v>367</v>
      </c>
      <c r="F175" s="90" t="s">
        <v>383</v>
      </c>
      <c r="G175" s="117" t="s">
        <v>375</v>
      </c>
      <c r="H175" s="62"/>
      <c r="I175" s="62"/>
      <c r="J175" s="62"/>
      <c r="K175" s="62"/>
      <c r="L175" s="62">
        <v>1</v>
      </c>
    </row>
    <row r="176" spans="1:12" s="27" customFormat="1" hidden="1">
      <c r="A176" s="40" t="s">
        <v>56</v>
      </c>
      <c r="B176" s="64" t="str">
        <f ca="1">IFERROR(VLOOKUP(A176,Organisation:Acronym,2,FALSE)," ")</f>
        <v>-</v>
      </c>
      <c r="C176" s="64" t="str">
        <f ca="1">IFERROR(VLOOKUP(A176,Organisation:Type,3,FALSE)," ")</f>
        <v>UN agency</v>
      </c>
      <c r="D176" s="69" t="s">
        <v>360</v>
      </c>
      <c r="E176" s="70" t="s">
        <v>368</v>
      </c>
      <c r="F176" s="90" t="s">
        <v>384</v>
      </c>
      <c r="G176" s="117" t="s">
        <v>376</v>
      </c>
      <c r="H176" s="62"/>
      <c r="I176" s="62"/>
      <c r="J176" s="62"/>
      <c r="K176" s="62"/>
      <c r="L176" s="62">
        <v>1</v>
      </c>
    </row>
    <row r="177" spans="1:12" s="27" customFormat="1" hidden="1">
      <c r="A177" s="40" t="s">
        <v>56</v>
      </c>
      <c r="B177" s="64" t="str">
        <f ca="1">IFERROR(VLOOKUP(A177,Organisation:Acronym,2,FALSE)," ")</f>
        <v>-</v>
      </c>
      <c r="C177" s="64" t="str">
        <f ca="1">IFERROR(VLOOKUP(A177,Organisation:Type,3,FALSE)," ")</f>
        <v>UN agency</v>
      </c>
      <c r="D177" s="69" t="s">
        <v>361</v>
      </c>
      <c r="E177" s="70" t="s">
        <v>369</v>
      </c>
      <c r="F177" s="90" t="s">
        <v>385</v>
      </c>
      <c r="G177" s="117" t="s">
        <v>377</v>
      </c>
      <c r="H177" s="62"/>
      <c r="I177" s="62"/>
      <c r="J177" s="62"/>
      <c r="K177" s="62"/>
      <c r="L177" s="62">
        <v>1</v>
      </c>
    </row>
    <row r="178" spans="1:12" s="27" customFormat="1" hidden="1">
      <c r="A178" s="40" t="s">
        <v>56</v>
      </c>
      <c r="B178" s="64" t="str">
        <f ca="1">IFERROR(VLOOKUP(A178,Organisation:Acronym,2,FALSE)," ")</f>
        <v>-</v>
      </c>
      <c r="C178" s="64" t="str">
        <f ca="1">IFERROR(VLOOKUP(A178,Organisation:Type,3,FALSE)," ")</f>
        <v>UN agency</v>
      </c>
      <c r="D178" s="70" t="s">
        <v>362</v>
      </c>
      <c r="E178" s="70" t="s">
        <v>370</v>
      </c>
      <c r="F178" s="90" t="s">
        <v>386</v>
      </c>
      <c r="G178" s="117" t="s">
        <v>378</v>
      </c>
      <c r="H178" s="62"/>
      <c r="I178" s="62"/>
      <c r="J178" s="62"/>
      <c r="K178" s="62"/>
      <c r="L178" s="62">
        <v>1</v>
      </c>
    </row>
    <row r="179" spans="1:12" s="27" customFormat="1" hidden="1">
      <c r="A179" s="40" t="s">
        <v>56</v>
      </c>
      <c r="B179" s="64" t="str">
        <f ca="1">IFERROR(VLOOKUP(A179,Organisation:Acronym,2,FALSE)," ")</f>
        <v>-</v>
      </c>
      <c r="C179" s="64" t="str">
        <f ca="1">IFERROR(VLOOKUP(A179,Organisation:Type,3,FALSE)," ")</f>
        <v>UN agency</v>
      </c>
      <c r="D179" s="70" t="s">
        <v>363</v>
      </c>
      <c r="E179" s="70" t="s">
        <v>371</v>
      </c>
      <c r="F179" s="90" t="s">
        <v>387</v>
      </c>
      <c r="G179" s="117" t="s">
        <v>379</v>
      </c>
      <c r="H179" s="62"/>
      <c r="I179" s="62"/>
      <c r="J179" s="62"/>
      <c r="K179" s="62"/>
      <c r="L179" s="62">
        <v>1</v>
      </c>
    </row>
    <row r="180" spans="1:12" s="27" customFormat="1" ht="12.75" hidden="1">
      <c r="A180" s="40" t="s">
        <v>56</v>
      </c>
      <c r="B180" s="41" t="str">
        <f ca="1">IFERROR(VLOOKUP(A180,Organisation:Acronym,2,FALSE)," ")</f>
        <v>-</v>
      </c>
      <c r="C180" s="41" t="str">
        <f ca="1">IFERROR(VLOOKUP(A180,Organisation:Type,3,FALSE)," ")</f>
        <v>UN agency</v>
      </c>
      <c r="D180" s="40" t="s">
        <v>456</v>
      </c>
      <c r="E180" s="40" t="s">
        <v>457</v>
      </c>
      <c r="F180" s="76"/>
      <c r="G180" s="117" t="s">
        <v>458</v>
      </c>
      <c r="H180" s="44"/>
      <c r="I180" s="44"/>
      <c r="J180" s="44"/>
      <c r="K180" s="44"/>
      <c r="L180" s="44">
        <v>1</v>
      </c>
    </row>
    <row r="181" spans="1:12" s="27" customFormat="1" ht="12.75">
      <c r="A181" s="126" t="s">
        <v>57</v>
      </c>
      <c r="B181" s="127" t="str">
        <f ca="1">IFERROR(VLOOKUP(A181,Organisation:Acronym,2,FALSE)," ")</f>
        <v>-</v>
      </c>
      <c r="C181" s="127" t="str">
        <f ca="1">IFERROR(VLOOKUP(A181,Organisation:Type,3,FALSE)," ")</f>
        <v>UN agency</v>
      </c>
      <c r="D181" s="126" t="s">
        <v>339</v>
      </c>
      <c r="E181" s="126" t="s">
        <v>217</v>
      </c>
      <c r="F181" s="128" t="s">
        <v>392</v>
      </c>
      <c r="G181" s="117" t="s">
        <v>340</v>
      </c>
      <c r="H181" s="133">
        <v>1</v>
      </c>
      <c r="I181" s="133">
        <v>1</v>
      </c>
      <c r="J181" s="133">
        <v>1</v>
      </c>
      <c r="K181" s="133"/>
      <c r="L181" s="133">
        <v>1</v>
      </c>
    </row>
    <row r="182" spans="1:12" s="27" customFormat="1" ht="12.75">
      <c r="A182" s="114" t="s">
        <v>57</v>
      </c>
      <c r="B182" s="115" t="str">
        <f ca="1">IFERROR(VLOOKUP(A182,Organisation:Acronym,2,FALSE)," ")</f>
        <v>-</v>
      </c>
      <c r="C182" s="115" t="str">
        <f ca="1">IFERROR(VLOOKUP(A182,Organisation:Type,3,FALSE)," ")</f>
        <v>UN agency</v>
      </c>
      <c r="D182" s="114" t="s">
        <v>218</v>
      </c>
      <c r="E182" s="114" t="s">
        <v>217</v>
      </c>
      <c r="F182" s="116" t="s">
        <v>391</v>
      </c>
      <c r="G182" s="117" t="s">
        <v>219</v>
      </c>
      <c r="H182" s="133">
        <v>1</v>
      </c>
      <c r="I182" s="133">
        <v>1</v>
      </c>
      <c r="J182" s="133">
        <v>1</v>
      </c>
      <c r="K182" s="133"/>
      <c r="L182" s="133">
        <v>1</v>
      </c>
    </row>
    <row r="183" spans="1:12" s="27" customFormat="1" ht="12.75" hidden="1">
      <c r="A183" s="40" t="s">
        <v>57</v>
      </c>
      <c r="B183" s="41" t="str">
        <f ca="1">IFERROR(VLOOKUP(A183,Organisation:Acronym,2,FALSE)," ")</f>
        <v>-</v>
      </c>
      <c r="C183" s="41" t="str">
        <f ca="1">IFERROR(VLOOKUP(A183,Organisation:Type,3,FALSE)," ")</f>
        <v>UN agency</v>
      </c>
      <c r="D183" s="40" t="s">
        <v>337</v>
      </c>
      <c r="E183" s="40"/>
      <c r="F183" s="86"/>
      <c r="G183" s="117" t="s">
        <v>338</v>
      </c>
      <c r="H183" s="44"/>
      <c r="I183" s="44"/>
      <c r="J183" s="44"/>
      <c r="K183" s="44"/>
      <c r="L183" s="44"/>
    </row>
    <row r="184" spans="1:12" s="27" customFormat="1" ht="12.75" hidden="1">
      <c r="A184" s="40" t="s">
        <v>57</v>
      </c>
      <c r="B184" s="41" t="str">
        <f ca="1">IFERROR(VLOOKUP(A184,Organisation:Acronym,2,FALSE)," ")</f>
        <v>-</v>
      </c>
      <c r="C184" s="41" t="str">
        <f ca="1">IFERROR(VLOOKUP(A184,Organisation:Type,3,FALSE)," ")</f>
        <v>UN agency</v>
      </c>
      <c r="D184" s="40" t="s">
        <v>95</v>
      </c>
      <c r="E184" s="40"/>
      <c r="F184" s="85"/>
      <c r="G184" s="117" t="s">
        <v>143</v>
      </c>
      <c r="H184" s="44">
        <v>1</v>
      </c>
      <c r="I184" s="44"/>
      <c r="J184" s="44"/>
      <c r="K184" s="44"/>
      <c r="L184" s="44"/>
    </row>
    <row r="185" spans="1:12" s="27" customFormat="1" ht="25.5">
      <c r="A185" s="114" t="s">
        <v>57</v>
      </c>
      <c r="B185" s="115" t="str">
        <f ca="1">IFERROR(VLOOKUP(A185,Organisation:Acronym,2,FALSE)," ")</f>
        <v>-</v>
      </c>
      <c r="C185" s="115" t="str">
        <f ca="1">IFERROR(VLOOKUP(A185,Organisation:Type,3,FALSE)," ")</f>
        <v>UN agency</v>
      </c>
      <c r="D185" s="114" t="s">
        <v>230</v>
      </c>
      <c r="E185" s="114"/>
      <c r="F185" s="112"/>
      <c r="G185" s="117" t="s">
        <v>231</v>
      </c>
      <c r="H185" s="133"/>
      <c r="I185" s="133">
        <v>1</v>
      </c>
      <c r="J185" s="133">
        <v>1</v>
      </c>
      <c r="K185" s="133"/>
      <c r="L185" s="133">
        <v>1</v>
      </c>
    </row>
    <row r="186" spans="1:12" s="27" customFormat="1" ht="12.75">
      <c r="A186" s="114" t="s">
        <v>57</v>
      </c>
      <c r="B186" s="41" t="str">
        <f ca="1">IFERROR(VLOOKUP(A186,Organisation:Acronym,2,FALSE)," ")</f>
        <v>-</v>
      </c>
      <c r="C186" s="41" t="str">
        <f ca="1">IFERROR(VLOOKUP(A186,Organisation:Type,3,FALSE)," ")</f>
        <v>UN agency</v>
      </c>
      <c r="D186" s="40" t="s">
        <v>584</v>
      </c>
      <c r="E186" s="40" t="s">
        <v>585</v>
      </c>
      <c r="F186" s="86"/>
      <c r="G186" s="117" t="s">
        <v>586</v>
      </c>
      <c r="H186" s="44"/>
      <c r="I186" s="44">
        <v>1</v>
      </c>
      <c r="J186" s="44"/>
      <c r="K186" s="44"/>
      <c r="L186" s="44"/>
    </row>
    <row r="187" spans="1:12" s="27" customFormat="1" ht="12.75" customHeight="1">
      <c r="A187" s="114" t="s">
        <v>57</v>
      </c>
      <c r="B187" s="115" t="str">
        <f ca="1">IFERROR(VLOOKUP(A187,Organisation:Acronym,2,FALSE)," ")</f>
        <v>-</v>
      </c>
      <c r="C187" s="115" t="str">
        <f ca="1">IFERROR(VLOOKUP(A187,Organisation:Type,3,FALSE)," ")</f>
        <v>UN agency</v>
      </c>
      <c r="D187" s="114" t="s">
        <v>249</v>
      </c>
      <c r="E187" s="114" t="s">
        <v>251</v>
      </c>
      <c r="F187" s="112" t="s">
        <v>393</v>
      </c>
      <c r="G187" s="117" t="s">
        <v>436</v>
      </c>
      <c r="H187" s="133"/>
      <c r="I187" s="133">
        <v>1</v>
      </c>
      <c r="J187" s="133"/>
      <c r="K187" s="133"/>
      <c r="L187" s="133"/>
    </row>
    <row r="188" spans="1:12" s="27" customFormat="1" hidden="1">
      <c r="A188" s="40" t="s">
        <v>57</v>
      </c>
      <c r="B188" s="41" t="str">
        <f ca="1">IFERROR(VLOOKUP(A188,Organisation:Acronym,2,FALSE)," ")</f>
        <v>-</v>
      </c>
      <c r="C188" s="41" t="str">
        <f ca="1">IFERROR(VLOOKUP(A188,Organisation:Type,3,FALSE)," ")</f>
        <v>UN agency</v>
      </c>
      <c r="D188" t="s">
        <v>250</v>
      </c>
      <c r="E188" s="40" t="s">
        <v>251</v>
      </c>
      <c r="F188" s="86" t="s">
        <v>394</v>
      </c>
      <c r="G188" s="65" t="s">
        <v>437</v>
      </c>
      <c r="H188" s="44"/>
      <c r="I188" s="44"/>
      <c r="J188" s="44">
        <v>1</v>
      </c>
      <c r="K188" s="44"/>
      <c r="L188" s="44"/>
    </row>
    <row r="189" spans="1:12" s="27" customFormat="1" ht="12.75" hidden="1">
      <c r="A189" s="63" t="s">
        <v>57</v>
      </c>
      <c r="B189" s="64" t="str">
        <f ca="1">IFERROR(VLOOKUP(A189,Organisation:Acronym,2,FALSE)," ")</f>
        <v>-</v>
      </c>
      <c r="C189" s="64" t="str">
        <f ca="1">IFERROR(VLOOKUP(A189,Organisation:Type,3,FALSE)," ")</f>
        <v>UN agency</v>
      </c>
      <c r="D189" s="63" t="s">
        <v>346</v>
      </c>
      <c r="E189" s="63" t="s">
        <v>347</v>
      </c>
      <c r="F189" s="86"/>
      <c r="G189" s="50" t="s">
        <v>401</v>
      </c>
      <c r="H189" s="62"/>
      <c r="I189" s="62"/>
      <c r="J189" s="62"/>
      <c r="K189" s="62"/>
      <c r="L189" s="62"/>
    </row>
    <row r="190" spans="1:12" s="27" customFormat="1" ht="12.75" hidden="1">
      <c r="A190" s="63" t="s">
        <v>57</v>
      </c>
      <c r="B190" s="41" t="str">
        <f ca="1">IFERROR(VLOOKUP(A190,Organisation:Acronym,2,FALSE)," ")</f>
        <v>-</v>
      </c>
      <c r="C190" s="41" t="str">
        <f ca="1">IFERROR(VLOOKUP(A190,Organisation:Type,3,FALSE)," ")</f>
        <v>UN agency</v>
      </c>
      <c r="D190" s="40" t="s">
        <v>396</v>
      </c>
      <c r="E190" s="40" t="s">
        <v>397</v>
      </c>
      <c r="F190" s="86"/>
      <c r="G190" s="49" t="s">
        <v>395</v>
      </c>
      <c r="H190" s="44"/>
      <c r="I190" s="44"/>
      <c r="J190" s="44"/>
      <c r="K190" s="44"/>
      <c r="L190" s="44"/>
    </row>
    <row r="191" spans="1:12" s="27" customFormat="1" ht="12.75" hidden="1">
      <c r="A191" s="40" t="s">
        <v>57</v>
      </c>
      <c r="B191" s="41" t="str">
        <f ca="1">IFERROR(VLOOKUP(A191,Organisation:Acronym,2,FALSE)," ")</f>
        <v>-</v>
      </c>
      <c r="C191" s="41" t="str">
        <f ca="1">IFERROR(VLOOKUP(A191,Organisation:Type,3,FALSE)," ")</f>
        <v>UN agency</v>
      </c>
      <c r="D191" s="40" t="s">
        <v>220</v>
      </c>
      <c r="E191" s="40" t="s">
        <v>400</v>
      </c>
      <c r="F191" s="82"/>
      <c r="G191" s="50" t="s">
        <v>221</v>
      </c>
      <c r="H191" s="44">
        <v>1</v>
      </c>
      <c r="I191" s="44"/>
      <c r="J191" s="44"/>
      <c r="K191" s="44"/>
      <c r="L191" s="44"/>
    </row>
    <row r="192" spans="1:12" s="27" customFormat="1" ht="12.75" hidden="1">
      <c r="A192" s="40" t="s">
        <v>57</v>
      </c>
      <c r="B192" s="41" t="str">
        <f ca="1">IFERROR(VLOOKUP(A192,Organisation:Acronym,2,FALSE)," ")</f>
        <v>-</v>
      </c>
      <c r="C192" s="41" t="str">
        <f ca="1">IFERROR(VLOOKUP(A192,Organisation:Type,3,FALSE)," ")</f>
        <v>UN agency</v>
      </c>
      <c r="D192" s="40" t="s">
        <v>449</v>
      </c>
      <c r="E192" s="40" t="s">
        <v>451</v>
      </c>
      <c r="F192" s="86"/>
      <c r="G192" s="50" t="s">
        <v>450</v>
      </c>
      <c r="H192" s="44"/>
      <c r="I192" s="44"/>
      <c r="J192" s="44"/>
      <c r="K192" s="44"/>
      <c r="L192" s="44"/>
    </row>
    <row r="193" spans="1:12" ht="25.5" hidden="1">
      <c r="A193" s="52" t="s">
        <v>58</v>
      </c>
      <c r="B193" s="53" t="str">
        <f ca="1">IFERROR(VLOOKUP(A193,Organisation:Acronym,2,FALSE)," ")</f>
        <v>-</v>
      </c>
      <c r="C193" s="53" t="str">
        <f ca="1">IFERROR(VLOOKUP(A193,Organisation:Type,3,FALSE)," ")</f>
        <v>Other</v>
      </c>
      <c r="D193" s="52" t="s">
        <v>96</v>
      </c>
      <c r="E193" s="52"/>
      <c r="F193" s="86"/>
      <c r="G193" s="57" t="s">
        <v>144</v>
      </c>
      <c r="H193" s="54"/>
      <c r="I193" s="54"/>
      <c r="J193" s="54"/>
      <c r="K193" s="54"/>
      <c r="L193" s="54"/>
    </row>
    <row r="194" spans="1:12" hidden="1">
      <c r="A194" s="52"/>
      <c r="B194" s="53" t="str">
        <f ca="1">IFERROR(VLOOKUP(A194,Organisation:Acronym,2,FALSE)," ")</f>
        <v xml:space="preserve"> </v>
      </c>
      <c r="C194" s="53" t="str">
        <f ca="1">IFERROR(VLOOKUP(A194,Organisation:Type,3,FALSE)," ")</f>
        <v xml:space="preserve"> </v>
      </c>
      <c r="D194" s="52" t="s">
        <v>98</v>
      </c>
      <c r="E194" s="52"/>
      <c r="F194" s="86"/>
      <c r="G194" s="57" t="s">
        <v>146</v>
      </c>
      <c r="H194" s="54"/>
      <c r="I194" s="54"/>
      <c r="J194" s="54"/>
      <c r="K194" s="54"/>
      <c r="L194" s="54"/>
    </row>
    <row r="195" spans="1:12" hidden="1">
      <c r="A195" s="52"/>
      <c r="B195" s="53" t="str">
        <f ca="1">IFERROR(VLOOKUP(A195,Organisation:Acronym,2,FALSE)," ")</f>
        <v xml:space="preserve"> </v>
      </c>
      <c r="C195" s="53" t="str">
        <f ca="1">IFERROR(VLOOKUP(A195,Organisation:Type,3,FALSE)," ")</f>
        <v xml:space="preserve"> </v>
      </c>
      <c r="D195" s="52" t="s">
        <v>99</v>
      </c>
      <c r="E195" s="52"/>
      <c r="F195" s="85"/>
      <c r="G195" s="56" t="s">
        <v>147</v>
      </c>
      <c r="H195" s="54"/>
      <c r="I195" s="54"/>
      <c r="J195" s="54"/>
      <c r="K195" s="54"/>
      <c r="L195" s="54"/>
    </row>
    <row r="196" spans="1:12" hidden="1">
      <c r="A196" s="58"/>
      <c r="B196" s="59" t="str">
        <f ca="1">IFERROR(VLOOKUP(A196,Organisation:Acronym,2,FALSE)," ")</f>
        <v xml:space="preserve"> </v>
      </c>
      <c r="C196" s="59" t="str">
        <f ca="1">IFERROR(VLOOKUP(A196,Organisation:Type,3,FALSE)," ")</f>
        <v xml:space="preserve"> </v>
      </c>
      <c r="D196" s="52" t="s">
        <v>453</v>
      </c>
      <c r="E196" s="58"/>
      <c r="G196" s="55" t="s">
        <v>452</v>
      </c>
      <c r="H196" s="60"/>
      <c r="I196" s="60"/>
      <c r="J196" s="60"/>
      <c r="K196" s="60"/>
      <c r="L196" s="60"/>
    </row>
    <row r="197" spans="1:12" hidden="1">
      <c r="A197" s="40"/>
      <c r="B197" s="41" t="str">
        <f ca="1">IFERROR(VLOOKUP(A197,Organisation:Acronym,2,FALSE)," ")</f>
        <v xml:space="preserve"> </v>
      </c>
      <c r="C197" s="41" t="str">
        <f ca="1">IFERROR(VLOOKUP(A197,Organisation:Type,3,FALSE)," ")</f>
        <v xml:space="preserve"> </v>
      </c>
      <c r="D197" s="40"/>
      <c r="E197" s="40"/>
      <c r="F197" s="86"/>
      <c r="G197" s="42"/>
      <c r="H197" s="44"/>
      <c r="I197" s="44"/>
      <c r="J197" s="44"/>
      <c r="K197" s="44"/>
      <c r="L197" s="44"/>
    </row>
    <row r="198" spans="1:12" hidden="1">
      <c r="A198" s="40"/>
      <c r="B198" s="41" t="str">
        <f ca="1">IFERROR(VLOOKUP(A198,Organisation:Acronym,2,FALSE)," ")</f>
        <v xml:space="preserve"> </v>
      </c>
      <c r="C198" s="41" t="str">
        <f ca="1">IFERROR(VLOOKUP(A198,Organisation:Type,3,FALSE)," ")</f>
        <v xml:space="preserve"> </v>
      </c>
      <c r="D198" s="40"/>
      <c r="E198" s="40"/>
      <c r="F198" s="81"/>
      <c r="G198" s="42"/>
      <c r="H198" s="44"/>
      <c r="I198" s="44"/>
      <c r="J198" s="44"/>
      <c r="K198" s="44"/>
      <c r="L198" s="44"/>
    </row>
    <row r="199" spans="1:12" hidden="1">
      <c r="A199" s="40"/>
      <c r="B199" s="41" t="str">
        <f ca="1">IFERROR(VLOOKUP(A199,Organisation:Acronym,2,FALSE)," ")</f>
        <v xml:space="preserve"> </v>
      </c>
      <c r="C199" s="41" t="str">
        <f ca="1">IFERROR(VLOOKUP(A199,Organisation:Type,3,FALSE)," ")</f>
        <v xml:space="preserve"> </v>
      </c>
      <c r="D199" s="40"/>
      <c r="E199" s="40"/>
      <c r="F199" s="87"/>
      <c r="G199" s="42"/>
      <c r="H199" s="44"/>
      <c r="I199" s="44"/>
      <c r="J199" s="44"/>
      <c r="K199" s="44"/>
      <c r="L199" s="44"/>
    </row>
    <row r="200" spans="1:12" hidden="1">
      <c r="A200" s="40"/>
      <c r="B200" s="41" t="str">
        <f ca="1">IFERROR(VLOOKUP(A200,Organisation:Acronym,2,FALSE)," ")</f>
        <v xml:space="preserve"> </v>
      </c>
      <c r="C200" s="41" t="str">
        <f ca="1">IFERROR(VLOOKUP(A200,Organisation:Type,3,FALSE)," ")</f>
        <v xml:space="preserve"> </v>
      </c>
      <c r="D200" s="40"/>
      <c r="E200" s="40"/>
      <c r="G200" s="42"/>
      <c r="H200" s="44"/>
      <c r="I200" s="44"/>
      <c r="J200" s="44"/>
      <c r="K200" s="44"/>
      <c r="L200" s="44"/>
    </row>
    <row r="201" spans="1:12" hidden="1">
      <c r="A201" s="40"/>
      <c r="B201" s="41" t="str">
        <f ca="1">IFERROR(VLOOKUP(A201,Organisation:Acronym,2,FALSE)," ")</f>
        <v xml:space="preserve"> </v>
      </c>
      <c r="C201" s="41" t="str">
        <f ca="1">IFERROR(VLOOKUP(A201,Organisation:Type,3,FALSE)," ")</f>
        <v xml:space="preserve"> </v>
      </c>
      <c r="D201" s="40"/>
      <c r="E201" s="40"/>
      <c r="G201" s="42"/>
      <c r="H201" s="44"/>
      <c r="I201" s="44"/>
      <c r="J201" s="44"/>
      <c r="K201" s="44"/>
      <c r="L201" s="44"/>
    </row>
    <row r="202" spans="1:12" hidden="1">
      <c r="A202" s="40"/>
      <c r="B202" s="41" t="str">
        <f ca="1">IFERROR(VLOOKUP(A202,Organisation:Acronym,2,FALSE)," ")</f>
        <v xml:space="preserve"> </v>
      </c>
      <c r="C202" s="41" t="str">
        <f ca="1">IFERROR(VLOOKUP(A202,Organisation:Type,3,FALSE)," ")</f>
        <v xml:space="preserve"> </v>
      </c>
      <c r="D202" s="40"/>
      <c r="E202" s="40"/>
      <c r="F202" s="86"/>
      <c r="G202" s="42"/>
      <c r="H202" s="44"/>
      <c r="I202" s="44"/>
      <c r="J202" s="44"/>
      <c r="K202" s="44"/>
      <c r="L202" s="44"/>
    </row>
    <row r="203" spans="1:12" hidden="1">
      <c r="A203" s="40"/>
      <c r="B203" s="41" t="str">
        <f ca="1">IFERROR(VLOOKUP(A203,Organisation:Acronym,2,FALSE)," ")</f>
        <v xml:space="preserve"> </v>
      </c>
      <c r="C203" s="41" t="str">
        <f ca="1">IFERROR(VLOOKUP(A203,Organisation:Type,3,FALSE)," ")</f>
        <v xml:space="preserve"> </v>
      </c>
      <c r="D203" s="40"/>
      <c r="E203" s="40"/>
      <c r="F203" s="86"/>
      <c r="G203" s="42"/>
      <c r="H203" s="44"/>
      <c r="I203" s="44"/>
      <c r="J203" s="44"/>
      <c r="K203" s="44"/>
      <c r="L203" s="44"/>
    </row>
    <row r="204" spans="1:12" hidden="1">
      <c r="A204" s="40"/>
      <c r="B204" s="41" t="str">
        <f ca="1">IFERROR(VLOOKUP(A204,Organisation:Acronym,2,FALSE)," ")</f>
        <v xml:space="preserve"> </v>
      </c>
      <c r="C204" s="41" t="str">
        <f ca="1">IFERROR(VLOOKUP(A204,Organisation:Type,3,FALSE)," ")</f>
        <v xml:space="preserve"> </v>
      </c>
      <c r="D204" s="40"/>
      <c r="E204" s="40"/>
      <c r="F204" s="86"/>
      <c r="G204" s="42"/>
      <c r="H204" s="44"/>
      <c r="I204" s="44"/>
      <c r="J204" s="44"/>
      <c r="K204" s="44"/>
      <c r="L204" s="44"/>
    </row>
    <row r="205" spans="1:12" hidden="1">
      <c r="A205" s="40"/>
      <c r="B205" s="41" t="str">
        <f ca="1">IFERROR(VLOOKUP(A205,Organisation:Acronym,2,FALSE)," ")</f>
        <v xml:space="preserve"> </v>
      </c>
      <c r="C205" s="41" t="str">
        <f ca="1">IFERROR(VLOOKUP(A205,Organisation:Type,3,FALSE)," ")</f>
        <v xml:space="preserve"> </v>
      </c>
      <c r="D205" s="40"/>
      <c r="E205" s="40"/>
      <c r="F205" s="86"/>
      <c r="G205" s="42"/>
      <c r="H205" s="44"/>
      <c r="I205" s="44"/>
      <c r="J205" s="44"/>
      <c r="K205" s="44"/>
      <c r="L205" s="44"/>
    </row>
    <row r="206" spans="1:12" hidden="1">
      <c r="A206" s="40"/>
      <c r="B206" s="41" t="str">
        <f ca="1">IFERROR(VLOOKUP(A206,Organisation:Acronym,2,FALSE)," ")</f>
        <v xml:space="preserve"> </v>
      </c>
      <c r="C206" s="41" t="str">
        <f ca="1">IFERROR(VLOOKUP(A206,Organisation:Type,3,FALSE)," ")</f>
        <v xml:space="preserve"> </v>
      </c>
      <c r="D206" s="40"/>
      <c r="E206" s="40"/>
      <c r="F206" s="85"/>
      <c r="G206" s="42"/>
      <c r="H206" s="44"/>
      <c r="I206" s="44"/>
      <c r="J206" s="44"/>
      <c r="K206" s="44"/>
      <c r="L206" s="44"/>
    </row>
    <row r="207" spans="1:12" hidden="1">
      <c r="A207" s="40"/>
      <c r="B207" s="41" t="str">
        <f ca="1">IFERROR(VLOOKUP(A207,Organisation:Acronym,2,FALSE)," ")</f>
        <v xml:space="preserve"> </v>
      </c>
      <c r="C207" s="41" t="str">
        <f ca="1">IFERROR(VLOOKUP(A207,Organisation:Type,3,FALSE)," ")</f>
        <v xml:space="preserve"> </v>
      </c>
      <c r="D207" s="40"/>
      <c r="E207" s="40"/>
      <c r="F207" s="85"/>
      <c r="G207" s="42"/>
      <c r="H207" s="44"/>
      <c r="I207" s="44"/>
      <c r="J207" s="44"/>
      <c r="K207" s="44"/>
      <c r="L207" s="44"/>
    </row>
    <row r="208" spans="1:12" hidden="1">
      <c r="A208" s="40"/>
      <c r="B208" s="41" t="str">
        <f ca="1">IFERROR(VLOOKUP(A208,Organisation:Acronym,2,FALSE)," ")</f>
        <v xml:space="preserve"> </v>
      </c>
      <c r="C208" s="41" t="str">
        <f ca="1">IFERROR(VLOOKUP(A208,Organisation:Type,3,FALSE)," ")</f>
        <v xml:space="preserve"> </v>
      </c>
      <c r="D208" s="40"/>
      <c r="E208" s="40"/>
      <c r="F208" s="78"/>
      <c r="G208" s="42"/>
      <c r="H208" s="44"/>
      <c r="I208" s="44"/>
      <c r="J208" s="44"/>
      <c r="K208" s="44"/>
      <c r="L208" s="44"/>
    </row>
    <row r="209" spans="1:12" hidden="1">
      <c r="A209" s="40"/>
      <c r="B209" s="41" t="str">
        <f ca="1">IFERROR(VLOOKUP(A209,Organisation:Acronym,2,FALSE)," ")</f>
        <v xml:space="preserve"> </v>
      </c>
      <c r="C209" s="41" t="str">
        <f ca="1">IFERROR(VLOOKUP(A209,Organisation:Type,3,FALSE)," ")</f>
        <v xml:space="preserve"> </v>
      </c>
      <c r="D209" s="40"/>
      <c r="E209" s="40"/>
      <c r="F209" s="78"/>
      <c r="G209" s="42"/>
      <c r="H209" s="44"/>
      <c r="I209" s="44"/>
      <c r="J209" s="44"/>
      <c r="K209" s="44"/>
      <c r="L209" s="44"/>
    </row>
    <row r="210" spans="1:12" hidden="1">
      <c r="A210" s="40"/>
      <c r="B210" s="41" t="str">
        <f ca="1">IFERROR(VLOOKUP(A210,Organisation:Acronym,2,FALSE)," ")</f>
        <v xml:space="preserve"> </v>
      </c>
      <c r="C210" s="41" t="str">
        <f ca="1">IFERROR(VLOOKUP(A210,Organisation:Type,3,FALSE)," ")</f>
        <v xml:space="preserve"> </v>
      </c>
      <c r="D210" s="40"/>
      <c r="E210" s="40"/>
      <c r="F210" s="91"/>
      <c r="G210" s="42"/>
      <c r="H210" s="44"/>
      <c r="I210" s="44"/>
      <c r="J210" s="44"/>
      <c r="K210" s="44"/>
      <c r="L210" s="44"/>
    </row>
    <row r="211" spans="1:12" hidden="1">
      <c r="A211" s="40"/>
      <c r="B211" s="41" t="str">
        <f ca="1">IFERROR(VLOOKUP(A211,Organisation:Acronym,2,FALSE)," ")</f>
        <v xml:space="preserve"> </v>
      </c>
      <c r="C211" s="41" t="str">
        <f ca="1">IFERROR(VLOOKUP(A211,Organisation:Type,3,FALSE)," ")</f>
        <v xml:space="preserve"> </v>
      </c>
      <c r="D211" s="40"/>
      <c r="E211" s="40"/>
      <c r="F211" s="88"/>
      <c r="G211" s="42"/>
      <c r="H211" s="44"/>
      <c r="I211" s="44"/>
      <c r="J211" s="44"/>
      <c r="K211" s="44"/>
      <c r="L211" s="44"/>
    </row>
    <row r="212" spans="1:12" hidden="1">
      <c r="A212" s="40"/>
      <c r="B212" s="41" t="str">
        <f ca="1">IFERROR(VLOOKUP(A212,Organisation:Acronym,2,FALSE)," ")</f>
        <v xml:space="preserve"> </v>
      </c>
      <c r="C212" s="41" t="str">
        <f ca="1">IFERROR(VLOOKUP(A212,Organisation:Type,3,FALSE)," ")</f>
        <v xml:space="preserve"> </v>
      </c>
      <c r="D212" s="40"/>
      <c r="E212" s="40"/>
      <c r="F212" s="78"/>
      <c r="G212" s="42"/>
      <c r="H212" s="44"/>
      <c r="I212" s="44"/>
      <c r="J212" s="44"/>
      <c r="K212" s="44"/>
      <c r="L212" s="44"/>
    </row>
    <row r="213" spans="1:12" ht="15.75" hidden="1">
      <c r="A213" s="40"/>
      <c r="B213" s="41" t="str">
        <f ca="1">IFERROR(VLOOKUP(A213,Organisation:Acronym,2,FALSE)," ")</f>
        <v xml:space="preserve"> </v>
      </c>
      <c r="C213" s="41" t="str">
        <f ca="1">IFERROR(VLOOKUP(A213,Organisation:Type,3,FALSE)," ")</f>
        <v xml:space="preserve"> </v>
      </c>
      <c r="D213" s="40"/>
      <c r="E213" s="40"/>
      <c r="F213" s="92"/>
      <c r="G213" s="42"/>
      <c r="H213" s="44"/>
      <c r="I213" s="44"/>
      <c r="J213" s="44"/>
      <c r="K213" s="44"/>
      <c r="L213" s="44"/>
    </row>
    <row r="214" spans="1:12" hidden="1">
      <c r="A214" s="40"/>
      <c r="B214" s="41" t="str">
        <f ca="1">IFERROR(VLOOKUP(A214,Organisation:Acronym,2,FALSE)," ")</f>
        <v xml:space="preserve"> </v>
      </c>
      <c r="C214" s="41" t="str">
        <f ca="1">IFERROR(VLOOKUP(A214,Organisation:Type,3,FALSE)," ")</f>
        <v xml:space="preserve"> </v>
      </c>
      <c r="D214" s="40"/>
      <c r="E214" s="40"/>
      <c r="F214" s="81"/>
      <c r="G214" s="42"/>
      <c r="H214" s="44"/>
      <c r="I214" s="44"/>
      <c r="J214" s="44"/>
      <c r="K214" s="44"/>
      <c r="L214" s="44"/>
    </row>
    <row r="215" spans="1:12" hidden="1">
      <c r="A215" s="40"/>
      <c r="B215" s="41" t="str">
        <f ca="1">IFERROR(VLOOKUP(A215,Organisation:Acronym,2,FALSE)," ")</f>
        <v xml:space="preserve"> </v>
      </c>
      <c r="C215" s="41" t="str">
        <f ca="1">IFERROR(VLOOKUP(A215,Organisation:Type,3,FALSE)," ")</f>
        <v xml:space="preserve"> </v>
      </c>
      <c r="D215" s="40"/>
      <c r="E215" s="40"/>
      <c r="F215" s="87"/>
      <c r="G215" s="42"/>
      <c r="H215" s="44"/>
      <c r="I215" s="44"/>
      <c r="J215" s="44"/>
      <c r="K215" s="44"/>
      <c r="L215" s="44"/>
    </row>
    <row r="216" spans="1:12" hidden="1">
      <c r="A216" s="40"/>
      <c r="B216" s="41" t="str">
        <f ca="1">IFERROR(VLOOKUP(A216,Organisation:Acronym,2,FALSE)," ")</f>
        <v xml:space="preserve"> </v>
      </c>
      <c r="C216" s="41" t="str">
        <f ca="1">IFERROR(VLOOKUP(A216,Organisation:Type,3,FALSE)," ")</f>
        <v xml:space="preserve"> </v>
      </c>
      <c r="D216" s="40"/>
      <c r="E216" s="40"/>
      <c r="F216" s="87"/>
      <c r="G216" s="42"/>
      <c r="H216" s="44"/>
      <c r="I216" s="44"/>
      <c r="J216" s="44"/>
      <c r="K216" s="44"/>
      <c r="L216" s="44"/>
    </row>
    <row r="217" spans="1:12" hidden="1">
      <c r="A217" s="40"/>
      <c r="B217" s="41" t="str">
        <f ca="1">IFERROR(VLOOKUP(A217,Organisation:Acronym,2,FALSE)," ")</f>
        <v xml:space="preserve"> </v>
      </c>
      <c r="C217" s="41" t="str">
        <f ca="1">IFERROR(VLOOKUP(A217,Organisation:Type,3,FALSE)," ")</f>
        <v xml:space="preserve"> </v>
      </c>
      <c r="D217" s="40"/>
      <c r="E217" s="40"/>
      <c r="F217" s="87"/>
      <c r="G217" s="42"/>
      <c r="H217" s="44"/>
      <c r="I217" s="44"/>
      <c r="J217" s="44"/>
      <c r="K217" s="44"/>
      <c r="L217" s="44"/>
    </row>
    <row r="218" spans="1:12" hidden="1">
      <c r="A218" s="40"/>
      <c r="B218" s="41" t="str">
        <f ca="1">IFERROR(VLOOKUP(A218,Organisation:Acronym,2,FALSE)," ")</f>
        <v xml:space="preserve"> </v>
      </c>
      <c r="C218" s="41" t="str">
        <f ca="1">IFERROR(VLOOKUP(A218,Organisation:Type,3,FALSE)," ")</f>
        <v xml:space="preserve"> </v>
      </c>
      <c r="D218" s="40"/>
      <c r="E218" s="40"/>
      <c r="F218" s="82"/>
      <c r="G218" s="42"/>
      <c r="H218" s="44"/>
      <c r="I218" s="44"/>
      <c r="J218" s="44"/>
      <c r="K218" s="44"/>
      <c r="L218" s="44"/>
    </row>
    <row r="219" spans="1:12" hidden="1">
      <c r="A219" s="40"/>
      <c r="B219" s="41" t="str">
        <f ca="1">IFERROR(VLOOKUP(A219,Organisation:Acronym,2,FALSE)," ")</f>
        <v xml:space="preserve"> </v>
      </c>
      <c r="C219" s="41" t="str">
        <f ca="1">IFERROR(VLOOKUP(A219,Organisation:Type,3,FALSE)," ")</f>
        <v xml:space="preserve"> </v>
      </c>
      <c r="D219" s="40"/>
      <c r="E219" s="40"/>
      <c r="F219" s="81"/>
      <c r="G219" s="42"/>
      <c r="H219" s="44"/>
      <c r="I219" s="44"/>
      <c r="J219" s="44"/>
      <c r="K219" s="44"/>
      <c r="L219" s="44"/>
    </row>
    <row r="220" spans="1:12" hidden="1">
      <c r="A220" s="40"/>
      <c r="B220" s="41" t="str">
        <f ca="1">IFERROR(VLOOKUP(A220,Organisation:Acronym,2,FALSE)," ")</f>
        <v xml:space="preserve"> </v>
      </c>
      <c r="C220" s="41" t="str">
        <f ca="1">IFERROR(VLOOKUP(A220,Organisation:Type,3,FALSE)," ")</f>
        <v xml:space="preserve"> </v>
      </c>
      <c r="D220" s="40"/>
      <c r="E220" s="40"/>
      <c r="F220" s="81"/>
      <c r="G220" s="42"/>
      <c r="H220" s="44"/>
      <c r="I220" s="44"/>
      <c r="J220" s="44"/>
      <c r="K220" s="44"/>
      <c r="L220" s="44"/>
    </row>
    <row r="221" spans="1:12" ht="15.75" hidden="1">
      <c r="A221" s="40"/>
      <c r="B221" s="41" t="str">
        <f ca="1">IFERROR(VLOOKUP(A221,Organisation:Acronym,2,FALSE)," ")</f>
        <v xml:space="preserve"> </v>
      </c>
      <c r="C221" s="41" t="str">
        <f ca="1">IFERROR(VLOOKUP(A221,Organisation:Type,3,FALSE)," ")</f>
        <v xml:space="preserve"> </v>
      </c>
      <c r="D221" s="40"/>
      <c r="E221" s="40"/>
      <c r="F221" s="92"/>
      <c r="G221" s="42"/>
      <c r="H221" s="44"/>
      <c r="I221" s="44"/>
      <c r="J221" s="44"/>
      <c r="K221" s="44"/>
      <c r="L221" s="44"/>
    </row>
    <row r="222" spans="1:12" hidden="1">
      <c r="A222" s="40"/>
      <c r="B222" s="41" t="str">
        <f ca="1">IFERROR(VLOOKUP(A222,Organisation:Acronym,2,FALSE)," ")</f>
        <v xml:space="preserve"> </v>
      </c>
      <c r="C222" s="41" t="str">
        <f ca="1">IFERROR(VLOOKUP(A222,Organisation:Type,3,FALSE)," ")</f>
        <v xml:space="preserve"> </v>
      </c>
      <c r="D222" s="40"/>
      <c r="E222" s="40"/>
      <c r="F222" s="87"/>
      <c r="G222" s="42"/>
      <c r="H222" s="44"/>
      <c r="I222" s="44"/>
      <c r="J222" s="44"/>
      <c r="K222" s="44"/>
      <c r="L222" s="44"/>
    </row>
    <row r="223" spans="1:12" hidden="1">
      <c r="A223" s="40"/>
      <c r="B223" s="41" t="str">
        <f ca="1">IFERROR(VLOOKUP(A223,Organisation:Acronym,2,FALSE)," ")</f>
        <v xml:space="preserve"> </v>
      </c>
      <c r="C223" s="41" t="str">
        <f ca="1">IFERROR(VLOOKUP(A223,Organisation:Type,3,FALSE)," ")</f>
        <v xml:space="preserve"> </v>
      </c>
      <c r="D223" s="40"/>
      <c r="E223" s="40"/>
      <c r="F223" s="81"/>
      <c r="G223" s="42"/>
      <c r="H223" s="44"/>
      <c r="I223" s="44"/>
      <c r="J223" s="44"/>
      <c r="K223" s="44"/>
      <c r="L223" s="44"/>
    </row>
    <row r="224" spans="1:12" hidden="1">
      <c r="A224" s="40"/>
      <c r="B224" s="41" t="str">
        <f ca="1">IFERROR(VLOOKUP(A224,Organisation:Acronym,2,FALSE)," ")</f>
        <v xml:space="preserve"> </v>
      </c>
      <c r="C224" s="41" t="str">
        <f ca="1">IFERROR(VLOOKUP(A224,Organisation:Type,3,FALSE)," ")</f>
        <v xml:space="preserve"> </v>
      </c>
      <c r="D224" s="40"/>
      <c r="E224" s="40"/>
      <c r="F224" s="81"/>
      <c r="G224" s="42"/>
      <c r="H224" s="44"/>
      <c r="I224" s="44"/>
      <c r="J224" s="44"/>
      <c r="K224" s="44"/>
      <c r="L224" s="44"/>
    </row>
    <row r="225" spans="1:12" hidden="1">
      <c r="A225" s="40"/>
      <c r="B225" s="41" t="str">
        <f ca="1">IFERROR(VLOOKUP(A225,Organisation:Acronym,2,FALSE)," ")</f>
        <v xml:space="preserve"> </v>
      </c>
      <c r="C225" s="41" t="str">
        <f ca="1">IFERROR(VLOOKUP(A225,Organisation:Type,3,FALSE)," ")</f>
        <v xml:space="preserve"> </v>
      </c>
      <c r="D225" s="40"/>
      <c r="E225" s="40"/>
      <c r="F225" s="81"/>
      <c r="G225" s="42"/>
      <c r="H225" s="44"/>
      <c r="I225" s="44"/>
      <c r="J225" s="44"/>
      <c r="K225" s="44"/>
      <c r="L225" s="44"/>
    </row>
    <row r="226" spans="1:12" hidden="1">
      <c r="A226" s="40"/>
      <c r="B226" s="41" t="str">
        <f ca="1">IFERROR(VLOOKUP(A226,Organisation:Acronym,2,FALSE)," ")</f>
        <v xml:space="preserve"> </v>
      </c>
      <c r="C226" s="41" t="str">
        <f ca="1">IFERROR(VLOOKUP(A226,Organisation:Type,3,FALSE)," ")</f>
        <v xml:space="preserve"> </v>
      </c>
      <c r="D226" s="40"/>
      <c r="E226" s="40"/>
      <c r="F226" s="87"/>
      <c r="G226" s="42"/>
      <c r="H226" s="44"/>
      <c r="I226" s="44"/>
      <c r="J226" s="44"/>
      <c r="K226" s="44"/>
      <c r="L226" s="44"/>
    </row>
    <row r="227" spans="1:12" hidden="1">
      <c r="A227" s="40"/>
      <c r="B227" s="41" t="str">
        <f ca="1">IFERROR(VLOOKUP(A227,Organisation:Acronym,2,FALSE)," ")</f>
        <v xml:space="preserve"> </v>
      </c>
      <c r="C227" s="41" t="str">
        <f ca="1">IFERROR(VLOOKUP(A227,Organisation:Type,3,FALSE)," ")</f>
        <v xml:space="preserve"> </v>
      </c>
      <c r="D227" s="40"/>
      <c r="E227" s="40"/>
      <c r="F227" s="87"/>
      <c r="G227" s="42"/>
      <c r="H227" s="44"/>
      <c r="I227" s="44"/>
      <c r="J227" s="44"/>
      <c r="K227" s="44"/>
      <c r="L227" s="44"/>
    </row>
    <row r="228" spans="1:12" hidden="1">
      <c r="A228" s="40"/>
      <c r="B228" s="41" t="str">
        <f ca="1">IFERROR(VLOOKUP(A228,Organisation:Acronym,2,FALSE)," ")</f>
        <v xml:space="preserve"> </v>
      </c>
      <c r="C228" s="41" t="str">
        <f ca="1">IFERROR(VLOOKUP(A228,Organisation:Type,3,FALSE)," ")</f>
        <v xml:space="preserve"> </v>
      </c>
      <c r="D228" s="40"/>
      <c r="E228" s="40"/>
      <c r="F228" s="81"/>
      <c r="G228" s="42"/>
      <c r="H228" s="44"/>
      <c r="I228" s="44"/>
      <c r="J228" s="44"/>
      <c r="K228" s="44"/>
      <c r="L228" s="44"/>
    </row>
    <row r="229" spans="1:12" hidden="1">
      <c r="A229" s="40"/>
      <c r="B229" s="41" t="str">
        <f ca="1">IFERROR(VLOOKUP(A229,Organisation:Acronym,2,FALSE)," ")</f>
        <v xml:space="preserve"> </v>
      </c>
      <c r="C229" s="41" t="str">
        <f ca="1">IFERROR(VLOOKUP(A229,Organisation:Type,3,FALSE)," ")</f>
        <v xml:space="preserve"> </v>
      </c>
      <c r="D229" s="40"/>
      <c r="E229" s="40"/>
      <c r="F229" s="82"/>
      <c r="G229" s="42"/>
      <c r="H229" s="44"/>
      <c r="I229" s="44"/>
      <c r="J229" s="44"/>
      <c r="K229" s="44"/>
      <c r="L229" s="44"/>
    </row>
    <row r="230" spans="1:12" hidden="1">
      <c r="A230" s="40"/>
      <c r="B230" s="41" t="str">
        <f ca="1">IFERROR(VLOOKUP(A230,Organisation:Acronym,2,FALSE)," ")</f>
        <v xml:space="preserve"> </v>
      </c>
      <c r="C230" s="41" t="str">
        <f ca="1">IFERROR(VLOOKUP(A230,Organisation:Type,3,FALSE)," ")</f>
        <v xml:space="preserve"> </v>
      </c>
      <c r="D230" s="40"/>
      <c r="E230" s="40"/>
      <c r="F230" s="82"/>
      <c r="G230" s="42"/>
      <c r="H230" s="44"/>
      <c r="I230" s="44"/>
      <c r="J230" s="44"/>
      <c r="K230" s="44"/>
      <c r="L230" s="44"/>
    </row>
    <row r="231" spans="1:12" hidden="1">
      <c r="A231" s="40"/>
      <c r="B231" s="41" t="str">
        <f ca="1">IFERROR(VLOOKUP(A231,Organisation:Acronym,2,FALSE)," ")</f>
        <v xml:space="preserve"> </v>
      </c>
      <c r="C231" s="41" t="str">
        <f ca="1">IFERROR(VLOOKUP(A231,Organisation:Type,3,FALSE)," ")</f>
        <v xml:space="preserve"> </v>
      </c>
      <c r="D231" s="40"/>
      <c r="E231" s="40"/>
      <c r="F231" s="86"/>
      <c r="G231" s="42"/>
      <c r="H231" s="44"/>
      <c r="I231" s="44"/>
      <c r="J231" s="44"/>
      <c r="K231" s="44"/>
      <c r="L231" s="44"/>
    </row>
    <row r="232" spans="1:12" hidden="1">
      <c r="A232" s="40"/>
      <c r="B232" s="41" t="str">
        <f ca="1">IFERROR(VLOOKUP(A232,Organisation:Acronym,2,FALSE)," ")</f>
        <v xml:space="preserve"> </v>
      </c>
      <c r="C232" s="41" t="str">
        <f ca="1">IFERROR(VLOOKUP(A232,Organisation:Type,3,FALSE)," ")</f>
        <v xml:space="preserve"> </v>
      </c>
      <c r="D232" s="40"/>
      <c r="E232" s="40"/>
      <c r="F232" s="86"/>
      <c r="G232" s="42"/>
      <c r="H232" s="44"/>
      <c r="I232" s="44"/>
      <c r="J232" s="44"/>
      <c r="K232" s="44"/>
      <c r="L232" s="44"/>
    </row>
    <row r="233" spans="1:12" hidden="1">
      <c r="A233" s="40"/>
      <c r="B233" s="41" t="str">
        <f ca="1">IFERROR(VLOOKUP(A233,Organisation:Acronym,2,FALSE)," ")</f>
        <v xml:space="preserve"> </v>
      </c>
      <c r="C233" s="41" t="str">
        <f ca="1">IFERROR(VLOOKUP(A233,Organisation:Type,3,FALSE)," ")</f>
        <v xml:space="preserve"> </v>
      </c>
      <c r="D233" s="40"/>
      <c r="E233" s="40"/>
      <c r="F233" s="86"/>
      <c r="G233" s="42"/>
      <c r="H233" s="44"/>
      <c r="I233" s="44"/>
      <c r="J233" s="44"/>
      <c r="K233" s="44"/>
      <c r="L233" s="44"/>
    </row>
    <row r="234" spans="1:12" hidden="1">
      <c r="A234" s="40"/>
      <c r="B234" s="41" t="str">
        <f ca="1">IFERROR(VLOOKUP(A234,Organisation:Acronym,2,FALSE)," ")</f>
        <v xml:space="preserve"> </v>
      </c>
      <c r="C234" s="41" t="str">
        <f ca="1">IFERROR(VLOOKUP(A234,Organisation:Type,3,FALSE)," ")</f>
        <v xml:space="preserve"> </v>
      </c>
      <c r="D234" s="40"/>
      <c r="E234" s="40"/>
      <c r="F234" s="78"/>
      <c r="G234" s="42"/>
      <c r="H234" s="44"/>
      <c r="I234" s="44"/>
      <c r="J234" s="44"/>
      <c r="K234" s="44"/>
      <c r="L234" s="44"/>
    </row>
    <row r="235" spans="1:12" hidden="1">
      <c r="A235" s="40"/>
      <c r="B235" s="41" t="str">
        <f ca="1">IFERROR(VLOOKUP(A235,Organisation:Acronym,2,FALSE)," ")</f>
        <v xml:space="preserve"> </v>
      </c>
      <c r="C235" s="41" t="str">
        <f ca="1">IFERROR(VLOOKUP(A235,Organisation:Type,3,FALSE)," ")</f>
        <v xml:space="preserve"> </v>
      </c>
      <c r="D235" s="40"/>
      <c r="E235" s="40"/>
      <c r="F235" s="86"/>
      <c r="G235" s="42"/>
      <c r="H235" s="44"/>
      <c r="I235" s="44"/>
      <c r="J235" s="44"/>
      <c r="K235" s="44"/>
      <c r="L235" s="44"/>
    </row>
    <row r="236" spans="1:12" hidden="1">
      <c r="A236" s="40"/>
      <c r="B236" s="41" t="str">
        <f ca="1">IFERROR(VLOOKUP(A236,Organisation:Acronym,2,FALSE)," ")</f>
        <v xml:space="preserve"> </v>
      </c>
      <c r="C236" s="41" t="str">
        <f ca="1">IFERROR(VLOOKUP(A236,Organisation:Type,3,FALSE)," ")</f>
        <v xml:space="preserve"> </v>
      </c>
      <c r="D236" s="40"/>
      <c r="E236" s="40"/>
      <c r="F236" s="87"/>
      <c r="G236" s="42"/>
      <c r="H236" s="44"/>
      <c r="I236" s="44"/>
      <c r="J236" s="44"/>
      <c r="K236" s="44"/>
      <c r="L236" s="44"/>
    </row>
    <row r="237" spans="1:12" hidden="1">
      <c r="A237" s="40"/>
      <c r="B237" s="41" t="str">
        <f ca="1">IFERROR(VLOOKUP(A237,Organisation:Acronym,2,FALSE)," ")</f>
        <v xml:space="preserve"> </v>
      </c>
      <c r="C237" s="41" t="str">
        <f ca="1">IFERROR(VLOOKUP(A237,Organisation:Type,3,FALSE)," ")</f>
        <v xml:space="preserve"> </v>
      </c>
      <c r="D237" s="40"/>
      <c r="E237" s="40"/>
      <c r="F237" s="86"/>
      <c r="G237" s="42"/>
      <c r="H237" s="44"/>
      <c r="I237" s="44"/>
      <c r="J237" s="44"/>
      <c r="K237" s="44"/>
      <c r="L237" s="44"/>
    </row>
    <row r="238" spans="1:12" hidden="1">
      <c r="A238" s="40"/>
      <c r="B238" s="41" t="str">
        <f ca="1">IFERROR(VLOOKUP(A238,Organisation:Acronym,2,FALSE)," ")</f>
        <v xml:space="preserve"> </v>
      </c>
      <c r="C238" s="41" t="str">
        <f ca="1">IFERROR(VLOOKUP(A238,Organisation:Type,3,FALSE)," ")</f>
        <v xml:space="preserve"> </v>
      </c>
      <c r="D238" s="40"/>
      <c r="E238" s="40"/>
      <c r="F238" s="93"/>
      <c r="G238" s="42"/>
      <c r="H238" s="44"/>
      <c r="I238" s="44"/>
      <c r="J238" s="44"/>
      <c r="K238" s="44"/>
      <c r="L238" s="44"/>
    </row>
    <row r="239" spans="1:12" hidden="1">
      <c r="A239" s="40"/>
      <c r="B239" s="41" t="str">
        <f ca="1">IFERROR(VLOOKUP(A239,Organisation:Acronym,2,FALSE)," ")</f>
        <v xml:space="preserve"> </v>
      </c>
      <c r="C239" s="41" t="str">
        <f ca="1">IFERROR(VLOOKUP(A239,Organisation:Type,3,FALSE)," ")</f>
        <v xml:space="preserve"> </v>
      </c>
      <c r="D239" s="40"/>
      <c r="E239" s="40"/>
      <c r="F239" s="87"/>
      <c r="G239" s="42"/>
      <c r="H239" s="44"/>
      <c r="I239" s="44"/>
      <c r="J239" s="44"/>
      <c r="K239" s="44"/>
      <c r="L239" s="44"/>
    </row>
    <row r="240" spans="1:12" hidden="1">
      <c r="A240" s="40"/>
      <c r="B240" s="41" t="str">
        <f ca="1">IFERROR(VLOOKUP(A240,Organisation:Acronym,2,FALSE)," ")</f>
        <v xml:space="preserve"> </v>
      </c>
      <c r="C240" s="41" t="str">
        <f ca="1">IFERROR(VLOOKUP(A240,Organisation:Type,3,FALSE)," ")</f>
        <v xml:space="preserve"> </v>
      </c>
      <c r="D240" s="40"/>
      <c r="E240" s="40"/>
      <c r="F240" s="88"/>
      <c r="G240" s="42"/>
      <c r="H240" s="44"/>
      <c r="I240" s="44"/>
      <c r="J240" s="44"/>
      <c r="K240" s="44"/>
      <c r="L240" s="44"/>
    </row>
    <row r="241" spans="1:12" hidden="1">
      <c r="A241" s="40"/>
      <c r="B241" s="41" t="str">
        <f ca="1">IFERROR(VLOOKUP(A241,Organisation:Acronym,2,FALSE)," ")</f>
        <v xml:space="preserve"> </v>
      </c>
      <c r="C241" s="41" t="str">
        <f ca="1">IFERROR(VLOOKUP(A241,Organisation:Type,3,FALSE)," ")</f>
        <v xml:space="preserve"> </v>
      </c>
      <c r="D241" s="40"/>
      <c r="E241" s="40"/>
      <c r="F241" s="94"/>
      <c r="G241" s="42"/>
      <c r="H241" s="44"/>
      <c r="I241" s="44"/>
      <c r="J241" s="44"/>
      <c r="K241" s="44"/>
      <c r="L241" s="44"/>
    </row>
    <row r="242" spans="1:12" hidden="1">
      <c r="A242" s="40"/>
      <c r="B242" s="41" t="str">
        <f ca="1">IFERROR(VLOOKUP(A242,Organisation:Acronym,2,FALSE)," ")</f>
        <v xml:space="preserve"> </v>
      </c>
      <c r="C242" s="41" t="str">
        <f ca="1">IFERROR(VLOOKUP(A242,Organisation:Type,3,FALSE)," ")</f>
        <v xml:space="preserve"> </v>
      </c>
      <c r="D242" s="40"/>
      <c r="E242" s="40"/>
      <c r="F242" s="86"/>
      <c r="G242" s="42"/>
      <c r="H242" s="44"/>
      <c r="I242" s="44"/>
      <c r="J242" s="44"/>
      <c r="K242" s="44"/>
      <c r="L242" s="44"/>
    </row>
    <row r="243" spans="1:12" hidden="1">
      <c r="A243" s="40"/>
      <c r="B243" s="41" t="str">
        <f ca="1">IFERROR(VLOOKUP(A243,Organisation:Acronym,2,FALSE)," ")</f>
        <v xml:space="preserve"> </v>
      </c>
      <c r="C243" s="41" t="str">
        <f ca="1">IFERROR(VLOOKUP(A243,Organisation:Type,3,FALSE)," ")</f>
        <v xml:space="preserve"> </v>
      </c>
      <c r="D243" s="40"/>
      <c r="E243" s="40"/>
      <c r="F243" s="86"/>
      <c r="G243" s="42"/>
      <c r="H243" s="44"/>
      <c r="I243" s="44"/>
      <c r="J243" s="44"/>
      <c r="K243" s="44"/>
      <c r="L243" s="44"/>
    </row>
    <row r="244" spans="1:12" hidden="1">
      <c r="A244" s="40"/>
      <c r="B244" s="41" t="str">
        <f ca="1">IFERROR(VLOOKUP(A244,Organisation:Acronym,2,FALSE)," ")</f>
        <v xml:space="preserve"> </v>
      </c>
      <c r="C244" s="41" t="str">
        <f ca="1">IFERROR(VLOOKUP(A244,Organisation:Type,3,FALSE)," ")</f>
        <v xml:space="preserve"> </v>
      </c>
      <c r="D244" s="40"/>
      <c r="E244" s="40"/>
      <c r="F244" s="85"/>
      <c r="G244" s="42"/>
      <c r="H244" s="44"/>
      <c r="I244" s="44"/>
      <c r="J244" s="44"/>
      <c r="K244" s="44"/>
      <c r="L244" s="44"/>
    </row>
    <row r="245" spans="1:12" hidden="1">
      <c r="A245" s="40"/>
      <c r="B245" s="41" t="str">
        <f ca="1">IFERROR(VLOOKUP(A245,Organisation:Acronym,2,FALSE)," ")</f>
        <v xml:space="preserve"> </v>
      </c>
      <c r="C245" s="41" t="str">
        <f ca="1">IFERROR(VLOOKUP(A245,Organisation:Type,3,FALSE)," ")</f>
        <v xml:space="preserve"> </v>
      </c>
      <c r="D245" s="40"/>
      <c r="E245" s="40"/>
      <c r="F245" s="81"/>
      <c r="G245" s="42"/>
      <c r="H245" s="44"/>
      <c r="I245" s="44"/>
      <c r="J245" s="44"/>
      <c r="K245" s="44"/>
      <c r="L245" s="44"/>
    </row>
    <row r="246" spans="1:12" hidden="1">
      <c r="A246" s="40"/>
      <c r="B246" s="41" t="str">
        <f ca="1">IFERROR(VLOOKUP(A246,Organisation:Acronym,2,FALSE)," ")</f>
        <v xml:space="preserve"> </v>
      </c>
      <c r="C246" s="41" t="str">
        <f ca="1">IFERROR(VLOOKUP(A246,Organisation:Type,3,FALSE)," ")</f>
        <v xml:space="preserve"> </v>
      </c>
      <c r="D246" s="40"/>
      <c r="E246" s="40"/>
      <c r="F246" s="86"/>
      <c r="G246" s="42"/>
      <c r="H246" s="44"/>
      <c r="I246" s="44"/>
      <c r="J246" s="44"/>
      <c r="K246" s="44"/>
      <c r="L246" s="44"/>
    </row>
    <row r="247" spans="1:12" hidden="1">
      <c r="A247" s="40"/>
      <c r="B247" s="41" t="str">
        <f ca="1">IFERROR(VLOOKUP(A247,Organisation:Acronym,2,FALSE)," ")</f>
        <v xml:space="preserve"> </v>
      </c>
      <c r="C247" s="41" t="str">
        <f ca="1">IFERROR(VLOOKUP(A247,Organisation:Type,3,FALSE)," ")</f>
        <v xml:space="preserve"> </v>
      </c>
      <c r="D247" s="40"/>
      <c r="E247" s="40"/>
      <c r="F247" s="78"/>
      <c r="G247" s="42"/>
      <c r="H247" s="44"/>
      <c r="I247" s="44"/>
      <c r="J247" s="44"/>
      <c r="K247" s="44"/>
      <c r="L247" s="44"/>
    </row>
    <row r="248" spans="1:12" hidden="1">
      <c r="A248" s="40"/>
      <c r="B248" s="41" t="str">
        <f ca="1">IFERROR(VLOOKUP(A248,Organisation:Acronym,2,FALSE)," ")</f>
        <v xml:space="preserve"> </v>
      </c>
      <c r="C248" s="41" t="str">
        <f ca="1">IFERROR(VLOOKUP(A248,Organisation:Type,3,FALSE)," ")</f>
        <v xml:space="preserve"> </v>
      </c>
      <c r="D248" s="40"/>
      <c r="E248" s="40"/>
      <c r="F248" s="88"/>
      <c r="G248" s="42"/>
      <c r="H248" s="44"/>
      <c r="I248" s="44"/>
      <c r="J248" s="44"/>
      <c r="K248" s="44"/>
      <c r="L248" s="44"/>
    </row>
    <row r="249" spans="1:12" hidden="1">
      <c r="A249" s="40"/>
      <c r="B249" s="41" t="str">
        <f ca="1">IFERROR(VLOOKUP(A249,Organisation:Acronym,2,FALSE)," ")</f>
        <v xml:space="preserve"> </v>
      </c>
      <c r="C249" s="41" t="str">
        <f ca="1">IFERROR(VLOOKUP(A249,Organisation:Type,3,FALSE)," ")</f>
        <v xml:space="preserve"> </v>
      </c>
      <c r="D249" s="40"/>
      <c r="E249" s="40"/>
      <c r="F249" s="87"/>
      <c r="G249" s="42"/>
      <c r="H249" s="44"/>
      <c r="I249" s="44"/>
      <c r="J249" s="44"/>
      <c r="K249" s="44"/>
      <c r="L249" s="44"/>
    </row>
    <row r="250" spans="1:12" hidden="1">
      <c r="A250" s="40"/>
      <c r="B250" s="41" t="str">
        <f ca="1">IFERROR(VLOOKUP(A250,Organisation:Acronym,2,FALSE)," ")</f>
        <v xml:space="preserve"> </v>
      </c>
      <c r="C250" s="41" t="str">
        <f ca="1">IFERROR(VLOOKUP(A250,Organisation:Type,3,FALSE)," ")</f>
        <v xml:space="preserve"> </v>
      </c>
      <c r="D250" s="40"/>
      <c r="E250" s="40"/>
      <c r="F250" s="87"/>
      <c r="G250" s="42"/>
      <c r="H250" s="44"/>
      <c r="I250" s="44"/>
      <c r="J250" s="44"/>
      <c r="K250" s="44"/>
      <c r="L250" s="44"/>
    </row>
    <row r="251" spans="1:12" hidden="1">
      <c r="A251" s="40"/>
      <c r="B251" s="41" t="str">
        <f ca="1">IFERROR(VLOOKUP(A251,Organisation:Acronym,2,FALSE)," ")</f>
        <v xml:space="preserve"> </v>
      </c>
      <c r="C251" s="41" t="str">
        <f ca="1">IFERROR(VLOOKUP(A251,Organisation:Type,3,FALSE)," ")</f>
        <v xml:space="preserve"> </v>
      </c>
      <c r="D251" s="40"/>
      <c r="E251" s="40"/>
      <c r="F251" s="95"/>
      <c r="G251" s="42"/>
      <c r="H251" s="44"/>
      <c r="I251" s="44"/>
      <c r="J251" s="44"/>
      <c r="K251" s="44"/>
      <c r="L251" s="44"/>
    </row>
    <row r="252" spans="1:12" hidden="1">
      <c r="A252" s="40"/>
      <c r="B252" s="41" t="str">
        <f ca="1">IFERROR(VLOOKUP(A252,Organisation:Acronym,2,FALSE)," ")</f>
        <v xml:space="preserve"> </v>
      </c>
      <c r="C252" s="41" t="str">
        <f ca="1">IFERROR(VLOOKUP(A252,Organisation:Type,3,FALSE)," ")</f>
        <v xml:space="preserve"> </v>
      </c>
      <c r="D252" s="40"/>
      <c r="E252" s="40"/>
      <c r="F252" s="82"/>
      <c r="G252" s="42"/>
      <c r="H252" s="44"/>
      <c r="I252" s="44"/>
      <c r="J252" s="44"/>
      <c r="K252" s="44"/>
      <c r="L252" s="44"/>
    </row>
    <row r="253" spans="1:12" hidden="1">
      <c r="A253" s="40"/>
      <c r="B253" s="41" t="str">
        <f ca="1">IFERROR(VLOOKUP(A253,Organisation:Acronym,2,FALSE)," ")</f>
        <v xml:space="preserve"> </v>
      </c>
      <c r="C253" s="41" t="str">
        <f ca="1">IFERROR(VLOOKUP(A253,Organisation:Type,3,FALSE)," ")</f>
        <v xml:space="preserve"> </v>
      </c>
      <c r="D253" s="40"/>
      <c r="E253" s="40"/>
      <c r="F253" s="86"/>
      <c r="G253" s="42"/>
      <c r="H253" s="44"/>
      <c r="I253" s="44"/>
      <c r="J253" s="44"/>
      <c r="K253" s="44"/>
      <c r="L253" s="44"/>
    </row>
    <row r="254" spans="1:12" hidden="1">
      <c r="A254" s="40"/>
      <c r="B254" s="41" t="str">
        <f ca="1">IFERROR(VLOOKUP(A254,Organisation:Acronym,2,FALSE)," ")</f>
        <v xml:space="preserve"> </v>
      </c>
      <c r="C254" s="41" t="str">
        <f ca="1">IFERROR(VLOOKUP(A254,Organisation:Type,3,FALSE)," ")</f>
        <v xml:space="preserve"> </v>
      </c>
      <c r="D254" s="40"/>
      <c r="E254" s="40"/>
      <c r="F254" s="85"/>
      <c r="G254" s="42"/>
      <c r="H254" s="44"/>
      <c r="I254" s="44"/>
      <c r="J254" s="44"/>
      <c r="K254" s="44"/>
      <c r="L254" s="44"/>
    </row>
    <row r="255" spans="1:12" hidden="1">
      <c r="A255" s="40"/>
      <c r="B255" s="41" t="str">
        <f ca="1">IFERROR(VLOOKUP(A255,Organisation:Acronym,2,FALSE)," ")</f>
        <v xml:space="preserve"> </v>
      </c>
      <c r="C255" s="41" t="str">
        <f ca="1">IFERROR(VLOOKUP(A255,Organisation:Type,3,FALSE)," ")</f>
        <v xml:space="preserve"> </v>
      </c>
      <c r="D255" s="40"/>
      <c r="E255" s="40"/>
      <c r="F255" s="96"/>
      <c r="G255" s="42"/>
      <c r="H255" s="44"/>
      <c r="I255" s="44"/>
      <c r="J255" s="44"/>
      <c r="K255" s="44"/>
      <c r="L255" s="44"/>
    </row>
    <row r="256" spans="1:12" hidden="1">
      <c r="A256" s="40"/>
      <c r="B256" s="41" t="str">
        <f ca="1">IFERROR(VLOOKUP(A256,Organisation:Acronym,2,FALSE)," ")</f>
        <v xml:space="preserve"> </v>
      </c>
      <c r="C256" s="41" t="str">
        <f ca="1">IFERROR(VLOOKUP(A256,Organisation:Type,3,FALSE)," ")</f>
        <v xml:space="preserve"> </v>
      </c>
      <c r="D256" s="40"/>
      <c r="E256" s="40"/>
      <c r="F256" s="81"/>
      <c r="G256" s="42"/>
      <c r="H256" s="44"/>
      <c r="I256" s="44"/>
      <c r="J256" s="44"/>
      <c r="K256" s="44"/>
      <c r="L256" s="44"/>
    </row>
    <row r="257" spans="1:12" hidden="1">
      <c r="A257" s="40"/>
      <c r="B257" s="41" t="str">
        <f ca="1">IFERROR(VLOOKUP(A257,Organisation:Acronym,2,FALSE)," ")</f>
        <v xml:space="preserve"> </v>
      </c>
      <c r="C257" s="41" t="str">
        <f ca="1">IFERROR(VLOOKUP(A257,Organisation:Type,3,FALSE)," ")</f>
        <v xml:space="preserve"> </v>
      </c>
      <c r="D257" s="40"/>
      <c r="E257" s="40"/>
      <c r="F257" s="86"/>
      <c r="G257" s="42"/>
      <c r="H257" s="44"/>
      <c r="I257" s="44"/>
      <c r="J257" s="44"/>
      <c r="K257" s="44"/>
      <c r="L257" s="44"/>
    </row>
    <row r="258" spans="1:12" hidden="1">
      <c r="A258" s="40"/>
      <c r="B258" s="41" t="str">
        <f ca="1">IFERROR(VLOOKUP(A258,Organisation:Acronym,2,FALSE)," ")</f>
        <v xml:space="preserve"> </v>
      </c>
      <c r="C258" s="41" t="str">
        <f ca="1">IFERROR(VLOOKUP(A258,Organisation:Type,3,FALSE)," ")</f>
        <v xml:space="preserve"> </v>
      </c>
      <c r="D258" s="40"/>
      <c r="E258" s="40"/>
      <c r="F258" s="86"/>
      <c r="G258" s="42"/>
      <c r="H258" s="44"/>
      <c r="I258" s="44"/>
      <c r="J258" s="44"/>
      <c r="K258" s="44"/>
      <c r="L258" s="44"/>
    </row>
    <row r="259" spans="1:12" hidden="1">
      <c r="A259" s="40"/>
      <c r="B259" s="41" t="str">
        <f ca="1">IFERROR(VLOOKUP(A259,Organisation:Acronym,2,FALSE)," ")</f>
        <v xml:space="preserve"> </v>
      </c>
      <c r="C259" s="41" t="str">
        <f ca="1">IFERROR(VLOOKUP(A259,Organisation:Type,3,FALSE)," ")</f>
        <v xml:space="preserve"> </v>
      </c>
      <c r="D259" s="40"/>
      <c r="E259" s="40"/>
      <c r="F259" s="86"/>
      <c r="G259" s="42"/>
      <c r="H259" s="44"/>
      <c r="I259" s="44"/>
      <c r="J259" s="44"/>
      <c r="K259" s="44"/>
      <c r="L259" s="44"/>
    </row>
    <row r="260" spans="1:12" hidden="1">
      <c r="A260" s="40"/>
      <c r="B260" s="41" t="str">
        <f ca="1">IFERROR(VLOOKUP(A260,Organisation:Acronym,2,FALSE)," ")</f>
        <v xml:space="preserve"> </v>
      </c>
      <c r="C260" s="41" t="str">
        <f ca="1">IFERROR(VLOOKUP(A260,Organisation:Type,3,FALSE)," ")</f>
        <v xml:space="preserve"> </v>
      </c>
      <c r="D260" s="40"/>
      <c r="E260" s="40"/>
      <c r="F260" s="85"/>
      <c r="G260" s="42"/>
      <c r="H260" s="44"/>
      <c r="I260" s="44"/>
      <c r="J260" s="44"/>
      <c r="K260" s="44"/>
      <c r="L260" s="44"/>
    </row>
    <row r="261" spans="1:12" hidden="1">
      <c r="A261" s="40"/>
      <c r="B261" s="41" t="str">
        <f ca="1">IFERROR(VLOOKUP(A261,Organisation:Acronym,2,FALSE)," ")</f>
        <v xml:space="preserve"> </v>
      </c>
      <c r="C261" s="41" t="str">
        <f ca="1">IFERROR(VLOOKUP(A261,Organisation:Type,3,FALSE)," ")</f>
        <v xml:space="preserve"> </v>
      </c>
      <c r="D261" s="40"/>
      <c r="E261" s="40"/>
      <c r="F261" s="85"/>
      <c r="G261" s="42"/>
      <c r="H261" s="44"/>
      <c r="I261" s="44"/>
      <c r="J261" s="44"/>
      <c r="K261" s="44"/>
      <c r="L261" s="44"/>
    </row>
    <row r="262" spans="1:12" hidden="1">
      <c r="A262" s="40"/>
      <c r="B262" s="41" t="str">
        <f ca="1">IFERROR(VLOOKUP(A262,Organisation:Acronym,2,FALSE)," ")</f>
        <v xml:space="preserve"> </v>
      </c>
      <c r="C262" s="41" t="str">
        <f ca="1">IFERROR(VLOOKUP(A262,Organisation:Type,3,FALSE)," ")</f>
        <v xml:space="preserve"> </v>
      </c>
      <c r="D262" s="40"/>
      <c r="E262" s="40"/>
      <c r="F262" s="82"/>
      <c r="G262" s="42"/>
      <c r="H262" s="44"/>
      <c r="I262" s="44"/>
      <c r="J262" s="44"/>
      <c r="K262" s="44"/>
      <c r="L262" s="44"/>
    </row>
    <row r="263" spans="1:12" hidden="1">
      <c r="A263" s="40"/>
      <c r="B263" s="41" t="str">
        <f ca="1">IFERROR(VLOOKUP(A263,Organisation:Acronym,2,FALSE)," ")</f>
        <v xml:space="preserve"> </v>
      </c>
      <c r="C263" s="41" t="str">
        <f ca="1">IFERROR(VLOOKUP(A263,Organisation:Type,3,FALSE)," ")</f>
        <v xml:space="preserve"> </v>
      </c>
      <c r="D263" s="40"/>
      <c r="E263" s="40"/>
      <c r="F263" s="97"/>
      <c r="G263" s="42"/>
      <c r="H263" s="44"/>
      <c r="I263" s="44"/>
      <c r="J263" s="44"/>
      <c r="K263" s="44"/>
      <c r="L263" s="44"/>
    </row>
    <row r="264" spans="1:12" hidden="1">
      <c r="A264" s="40"/>
      <c r="B264" s="41" t="str">
        <f ca="1">IFERROR(VLOOKUP(A264,Organisation:Acronym,2,FALSE)," ")</f>
        <v xml:space="preserve"> </v>
      </c>
      <c r="C264" s="41" t="str">
        <f ca="1">IFERROR(VLOOKUP(A264,Organisation:Type,3,FALSE)," ")</f>
        <v xml:space="preserve"> </v>
      </c>
      <c r="D264" s="40"/>
      <c r="E264" s="40"/>
      <c r="F264" s="81"/>
      <c r="G264" s="42"/>
      <c r="H264" s="44"/>
      <c r="I264" s="44"/>
      <c r="J264" s="44"/>
      <c r="K264" s="44"/>
      <c r="L264" s="44"/>
    </row>
    <row r="265" spans="1:12" hidden="1">
      <c r="A265" s="40"/>
      <c r="B265" s="41" t="str">
        <f ca="1">IFERROR(VLOOKUP(A265,Organisation:Acronym,2,FALSE)," ")</f>
        <v xml:space="preserve"> </v>
      </c>
      <c r="C265" s="41" t="str">
        <f ca="1">IFERROR(VLOOKUP(A265,Organisation:Type,3,FALSE)," ")</f>
        <v xml:space="preserve"> </v>
      </c>
      <c r="D265" s="40"/>
      <c r="E265" s="40"/>
      <c r="F265" s="85"/>
      <c r="G265" s="42"/>
      <c r="H265" s="44"/>
      <c r="I265" s="44"/>
      <c r="J265" s="44"/>
      <c r="K265" s="44"/>
      <c r="L265" s="44"/>
    </row>
    <row r="266" spans="1:12" hidden="1">
      <c r="A266" s="40"/>
      <c r="B266" s="41" t="str">
        <f ca="1">IFERROR(VLOOKUP(A266,Organisation:Acronym,2,FALSE)," ")</f>
        <v xml:space="preserve"> </v>
      </c>
      <c r="C266" s="41" t="str">
        <f ca="1">IFERROR(VLOOKUP(A266,Organisation:Type,3,FALSE)," ")</f>
        <v xml:space="preserve"> </v>
      </c>
      <c r="D266" s="40"/>
      <c r="E266" s="40"/>
      <c r="F266" s="87"/>
      <c r="G266" s="42"/>
      <c r="H266" s="44"/>
      <c r="I266" s="44"/>
      <c r="J266" s="44"/>
      <c r="K266" s="44"/>
      <c r="L266" s="44"/>
    </row>
    <row r="267" spans="1:12" hidden="1">
      <c r="A267" s="40"/>
      <c r="B267" s="41" t="str">
        <f ca="1">IFERROR(VLOOKUP(A267,Organisation:Acronym,2,FALSE)," ")</f>
        <v xml:space="preserve"> </v>
      </c>
      <c r="C267" s="41" t="str">
        <f ca="1">IFERROR(VLOOKUP(A267,Organisation:Type,3,FALSE)," ")</f>
        <v xml:space="preserve"> </v>
      </c>
      <c r="D267" s="40"/>
      <c r="E267" s="40"/>
      <c r="F267" s="85"/>
      <c r="G267" s="42"/>
      <c r="H267" s="44"/>
      <c r="I267" s="44"/>
      <c r="J267" s="44"/>
      <c r="K267" s="44"/>
      <c r="L267" s="44"/>
    </row>
    <row r="268" spans="1:12" hidden="1">
      <c r="A268" s="40"/>
      <c r="B268" s="41" t="str">
        <f ca="1">IFERROR(VLOOKUP(A268,Organisation:Acronym,2,FALSE)," ")</f>
        <v xml:space="preserve"> </v>
      </c>
      <c r="C268" s="41" t="str">
        <f ca="1">IFERROR(VLOOKUP(A268,Organisation:Type,3,FALSE)," ")</f>
        <v xml:space="preserve"> </v>
      </c>
      <c r="D268" s="40"/>
      <c r="E268" s="40"/>
      <c r="F268" s="87"/>
      <c r="G268" s="42"/>
      <c r="H268" s="44"/>
      <c r="I268" s="44"/>
      <c r="J268" s="44"/>
      <c r="K268" s="44"/>
      <c r="L268" s="44"/>
    </row>
    <row r="269" spans="1:12" hidden="1">
      <c r="A269" s="40"/>
      <c r="B269" s="41" t="str">
        <f ca="1">IFERROR(VLOOKUP(A269,Organisation:Acronym,2,FALSE)," ")</f>
        <v xml:space="preserve"> </v>
      </c>
      <c r="C269" s="41" t="str">
        <f ca="1">IFERROR(VLOOKUP(A269,Organisation:Type,3,FALSE)," ")</f>
        <v xml:space="preserve"> </v>
      </c>
      <c r="D269" s="40"/>
      <c r="E269" s="40"/>
      <c r="F269" s="87"/>
      <c r="G269" s="42"/>
      <c r="H269" s="44"/>
      <c r="I269" s="44"/>
      <c r="J269" s="44"/>
      <c r="K269" s="44"/>
      <c r="L269" s="44"/>
    </row>
    <row r="270" spans="1:12" hidden="1">
      <c r="A270" s="40"/>
      <c r="B270" s="41" t="str">
        <f ca="1">IFERROR(VLOOKUP(A270,Organisation:Acronym,2,FALSE)," ")</f>
        <v xml:space="preserve"> </v>
      </c>
      <c r="C270" s="41" t="str">
        <f ca="1">IFERROR(VLOOKUP(A270,Organisation:Type,3,FALSE)," ")</f>
        <v xml:space="preserve"> </v>
      </c>
      <c r="D270" s="40"/>
      <c r="E270" s="40"/>
      <c r="F270" s="87"/>
      <c r="G270" s="42"/>
      <c r="H270" s="44"/>
      <c r="I270" s="44"/>
      <c r="J270" s="44"/>
      <c r="K270" s="44"/>
      <c r="L270" s="44"/>
    </row>
    <row r="271" spans="1:12" hidden="1">
      <c r="A271" s="40"/>
      <c r="B271" s="41" t="str">
        <f ca="1">IFERROR(VLOOKUP(A271,Organisation:Acronym,2,FALSE)," ")</f>
        <v xml:space="preserve"> </v>
      </c>
      <c r="C271" s="41" t="str">
        <f ca="1">IFERROR(VLOOKUP(A271,Organisation:Type,3,FALSE)," ")</f>
        <v xml:space="preserve"> </v>
      </c>
      <c r="D271" s="40"/>
      <c r="E271" s="40"/>
      <c r="F271" s="87"/>
      <c r="G271" s="42"/>
      <c r="H271" s="44"/>
      <c r="I271" s="44"/>
      <c r="J271" s="44"/>
      <c r="K271" s="44"/>
      <c r="L271" s="44"/>
    </row>
    <row r="272" spans="1:12" hidden="1">
      <c r="A272" s="40"/>
      <c r="B272" s="41" t="str">
        <f ca="1">IFERROR(VLOOKUP(A272,Organisation:Acronym,2,FALSE)," ")</f>
        <v xml:space="preserve"> </v>
      </c>
      <c r="C272" s="41" t="str">
        <f ca="1">IFERROR(VLOOKUP(A272,Organisation:Type,3,FALSE)," ")</f>
        <v xml:space="preserve"> </v>
      </c>
      <c r="D272" s="40"/>
      <c r="E272" s="40"/>
      <c r="F272" s="85"/>
      <c r="G272" s="42"/>
      <c r="H272" s="44"/>
      <c r="I272" s="44"/>
      <c r="J272" s="44"/>
      <c r="K272" s="44"/>
      <c r="L272" s="44"/>
    </row>
    <row r="273" spans="1:12" hidden="1">
      <c r="A273" s="40"/>
      <c r="B273" s="41" t="str">
        <f ca="1">IFERROR(VLOOKUP(A273,Organisation:Acronym,2,FALSE)," ")</f>
        <v xml:space="preserve"> </v>
      </c>
      <c r="C273" s="41" t="str">
        <f ca="1">IFERROR(VLOOKUP(A273,Organisation:Type,3,FALSE)," ")</f>
        <v xml:space="preserve"> </v>
      </c>
      <c r="D273" s="40"/>
      <c r="E273" s="40"/>
      <c r="F273" s="82"/>
      <c r="G273" s="42"/>
      <c r="H273" s="44"/>
      <c r="I273" s="44"/>
      <c r="J273" s="44"/>
      <c r="K273" s="44"/>
      <c r="L273" s="44"/>
    </row>
    <row r="274" spans="1:12" hidden="1">
      <c r="A274" s="40"/>
      <c r="B274" s="41" t="str">
        <f ca="1">IFERROR(VLOOKUP(A274,Organisation:Acronym,2,FALSE)," ")</f>
        <v xml:space="preserve"> </v>
      </c>
      <c r="C274" s="41" t="str">
        <f ca="1">IFERROR(VLOOKUP(A274,Organisation:Type,3,FALSE)," ")</f>
        <v xml:space="preserve"> </v>
      </c>
      <c r="D274" s="40"/>
      <c r="E274" s="40"/>
      <c r="F274" s="87"/>
      <c r="G274" s="42"/>
      <c r="H274" s="44"/>
      <c r="I274" s="44"/>
      <c r="J274" s="44"/>
      <c r="K274" s="44"/>
      <c r="L274" s="44"/>
    </row>
    <row r="275" spans="1:12" hidden="1">
      <c r="A275" s="40"/>
      <c r="B275" s="41" t="str">
        <f ca="1">IFERROR(VLOOKUP(A275,Organisation:Acronym,2,FALSE)," ")</f>
        <v xml:space="preserve"> </v>
      </c>
      <c r="C275" s="41" t="str">
        <f ca="1">IFERROR(VLOOKUP(A275,Organisation:Type,3,FALSE)," ")</f>
        <v xml:space="preserve"> </v>
      </c>
      <c r="D275" s="40"/>
      <c r="E275" s="40"/>
      <c r="G275" s="42"/>
      <c r="H275" s="44"/>
      <c r="I275" s="44"/>
      <c r="J275" s="44"/>
      <c r="K275" s="44"/>
      <c r="L275" s="44"/>
    </row>
    <row r="276" spans="1:12" hidden="1">
      <c r="A276" s="40"/>
      <c r="B276" s="41" t="str">
        <f ca="1">IFERROR(VLOOKUP(A276,Organisation:Acronym,2,FALSE)," ")</f>
        <v xml:space="preserve"> </v>
      </c>
      <c r="C276" s="41" t="str">
        <f ca="1">IFERROR(VLOOKUP(A276,Organisation:Type,3,FALSE)," ")</f>
        <v xml:space="preserve"> </v>
      </c>
      <c r="D276" s="40"/>
      <c r="E276" s="40"/>
      <c r="F276" s="87"/>
      <c r="G276" s="42"/>
      <c r="H276" s="44"/>
      <c r="I276" s="44"/>
      <c r="J276" s="44"/>
      <c r="K276" s="44"/>
      <c r="L276" s="44"/>
    </row>
    <row r="277" spans="1:12" hidden="1">
      <c r="A277" s="40"/>
      <c r="B277" s="41" t="str">
        <f ca="1">IFERROR(VLOOKUP(A277,Organisation:Acronym,2,FALSE)," ")</f>
        <v xml:space="preserve"> </v>
      </c>
      <c r="C277" s="41" t="str">
        <f ca="1">IFERROR(VLOOKUP(A277,Organisation:Type,3,FALSE)," ")</f>
        <v xml:space="preserve"> </v>
      </c>
      <c r="D277" s="40"/>
      <c r="E277" s="40"/>
      <c r="F277" s="87"/>
      <c r="G277" s="42"/>
      <c r="H277" s="44"/>
      <c r="I277" s="44"/>
      <c r="J277" s="44"/>
      <c r="K277" s="44"/>
      <c r="L277" s="44"/>
    </row>
    <row r="278" spans="1:12" hidden="1">
      <c r="A278" s="40"/>
      <c r="B278" s="41" t="str">
        <f ca="1">IFERROR(VLOOKUP(A278,Organisation:Acronym,2,FALSE)," ")</f>
        <v xml:space="preserve"> </v>
      </c>
      <c r="C278" s="41" t="str">
        <f ca="1">IFERROR(VLOOKUP(A278,Organisation:Type,3,FALSE)," ")</f>
        <v xml:space="preserve"> </v>
      </c>
      <c r="D278" s="40"/>
      <c r="E278" s="40"/>
      <c r="F278" s="89"/>
      <c r="G278" s="42"/>
      <c r="H278" s="44"/>
      <c r="I278" s="44"/>
      <c r="J278" s="44"/>
      <c r="K278" s="44"/>
      <c r="L278" s="44"/>
    </row>
    <row r="279" spans="1:12" hidden="1">
      <c r="A279" s="40"/>
      <c r="B279" s="41" t="str">
        <f ca="1">IFERROR(VLOOKUP(A279,Organisation:Acronym,2,FALSE)," ")</f>
        <v xml:space="preserve"> </v>
      </c>
      <c r="C279" s="41" t="str">
        <f ca="1">IFERROR(VLOOKUP(A279,Organisation:Type,3,FALSE)," ")</f>
        <v xml:space="preserve"> </v>
      </c>
      <c r="D279" s="40"/>
      <c r="E279" s="40"/>
      <c r="F279" s="89"/>
      <c r="G279" s="42"/>
      <c r="H279" s="44"/>
      <c r="I279" s="44"/>
      <c r="J279" s="44"/>
      <c r="K279" s="44"/>
      <c r="L279" s="44"/>
    </row>
    <row r="280" spans="1:12" hidden="1">
      <c r="A280" s="40"/>
      <c r="B280" s="41" t="str">
        <f ca="1">IFERROR(VLOOKUP(A280,Organisation:Acronym,2,FALSE)," ")</f>
        <v xml:space="preserve"> </v>
      </c>
      <c r="C280" s="41" t="str">
        <f ca="1">IFERROR(VLOOKUP(A280,Organisation:Type,3,FALSE)," ")</f>
        <v xml:space="preserve"> </v>
      </c>
      <c r="D280" s="40"/>
      <c r="E280" s="40"/>
      <c r="F280" s="98"/>
      <c r="G280" s="42"/>
      <c r="H280" s="44"/>
      <c r="I280" s="44"/>
      <c r="J280" s="44"/>
      <c r="K280" s="44"/>
      <c r="L280" s="44"/>
    </row>
    <row r="281" spans="1:12" hidden="1">
      <c r="A281" s="40"/>
      <c r="B281" s="41" t="str">
        <f ca="1">IFERROR(VLOOKUP(A281,Organisation:Acronym,2,FALSE)," ")</f>
        <v xml:space="preserve"> </v>
      </c>
      <c r="C281" s="41" t="str">
        <f ca="1">IFERROR(VLOOKUP(A281,Organisation:Type,3,FALSE)," ")</f>
        <v xml:space="preserve"> </v>
      </c>
      <c r="D281" s="40"/>
      <c r="E281" s="40"/>
      <c r="F281" s="84"/>
      <c r="G281" s="42"/>
      <c r="H281" s="44"/>
      <c r="I281" s="44"/>
      <c r="J281" s="44"/>
      <c r="K281" s="44"/>
      <c r="L281" s="44"/>
    </row>
    <row r="282" spans="1:12">
      <c r="A282" s="129"/>
      <c r="B282" s="129"/>
      <c r="C282" s="129"/>
      <c r="D282" s="129"/>
      <c r="E282" s="129"/>
      <c r="F282" s="130"/>
      <c r="G282" s="129"/>
    </row>
    <row r="283" spans="1:12">
      <c r="A283" s="129"/>
      <c r="B283" s="129"/>
      <c r="C283" s="129"/>
      <c r="D283" s="129"/>
      <c r="E283" s="129"/>
      <c r="F283" s="130"/>
      <c r="G283" s="129"/>
    </row>
  </sheetData>
  <sortState ref="A220:J423">
    <sortCondition ref="D220"/>
  </sortState>
  <dataConsolidate/>
  <mergeCells count="1">
    <mergeCell ref="A1:G1"/>
  </mergeCells>
  <phoneticPr fontId="23" type="noConversion"/>
  <conditionalFormatting sqref="D28:F45 D69:E69 G5:G18 D70:F72 D191:E192 E188:E190 E50 D123:F127 D13:F19 E12:F12 D101:F101 F102 E81:E83 D88:F88 G55 D68:F68 E63:F67 D151:E155 E20:F20 E23:E27 G27 D181:E187 E169:E170 D22:F22 E130:E132 D84:E86 E46:F48 E21 E73 D74:F80 D168:E168 D103:F104 D53:E53 D4:F11 D128:E129 E156:E167 D54:F56 D133:E135 G191:G192 D51:G52 H46:L48 H50:L86 D49:L49 H4:L33 G38:L45 D90:F92 E89 H88:L104 H123:L192 D108:F115 A88:C104 H108:L115 A108:C281 A3:C86">
    <cfRule type="expression" dxfId="54" priority="110">
      <formula>#REF!="Y"</formula>
    </cfRule>
  </conditionalFormatting>
  <conditionalFormatting sqref="F27 G88:G90 D136:F138 D142:F150 G92:G93 G95 F139:F141 D139:D141 G97:G106 G108:G185 G187">
    <cfRule type="expression" dxfId="53" priority="70">
      <formula>#REF!="Y"</formula>
    </cfRule>
  </conditionalFormatting>
  <conditionalFormatting sqref="D27">
    <cfRule type="expression" dxfId="52" priority="69">
      <formula>#REF!="Y"</formula>
    </cfRule>
  </conditionalFormatting>
  <conditionalFormatting sqref="F265:F274 F181 F202:F212 F246:F254 F239:F244 F164 F226:F227 F229:F237 F215:F218 F197 F199 F257:F262 F152 F277 F167 F183:F195 F128:F135 H105:L106 J107:L107">
    <cfRule type="expression" dxfId="51" priority="68">
      <formula>#REF!="Y"</formula>
    </cfRule>
  </conditionalFormatting>
  <conditionalFormatting sqref="F155">
    <cfRule type="expression" dxfId="50" priority="63">
      <formula>#REF!="Y"</formula>
    </cfRule>
  </conditionalFormatting>
  <conditionalFormatting sqref="F165:F166">
    <cfRule type="expression" dxfId="49" priority="62">
      <formula>#REF!="Y"</formula>
    </cfRule>
  </conditionalFormatting>
  <conditionalFormatting sqref="F182">
    <cfRule type="expression" dxfId="48" priority="60">
      <formula>#REF!="Y"</formula>
    </cfRule>
  </conditionalFormatting>
  <conditionalFormatting sqref="D50">
    <cfRule type="expression" dxfId="47" priority="59">
      <formula>#REF!="Y"</formula>
    </cfRule>
  </conditionalFormatting>
  <conditionalFormatting sqref="F50">
    <cfRule type="expression" dxfId="46" priority="58">
      <formula>#REF!="Y"</formula>
    </cfRule>
  </conditionalFormatting>
  <conditionalFormatting sqref="D3">
    <cfRule type="expression" dxfId="45" priority="57">
      <formula>#REF!="Y"</formula>
    </cfRule>
  </conditionalFormatting>
  <conditionalFormatting sqref="F3">
    <cfRule type="expression" dxfId="44" priority="56">
      <formula>#REF!="Y"</formula>
    </cfRule>
  </conditionalFormatting>
  <conditionalFormatting sqref="D130:D132">
    <cfRule type="expression" dxfId="43" priority="55">
      <formula>#REF!="Y"</formula>
    </cfRule>
  </conditionalFormatting>
  <conditionalFormatting sqref="F84:F86">
    <cfRule type="expression" dxfId="42" priority="53">
      <formula>#REF!="Y"</formula>
    </cfRule>
  </conditionalFormatting>
  <conditionalFormatting sqref="D46:D48">
    <cfRule type="expression" dxfId="41" priority="52">
      <formula>#REF!="Y"</formula>
    </cfRule>
  </conditionalFormatting>
  <conditionalFormatting sqref="G46:G48">
    <cfRule type="expression" dxfId="40" priority="51">
      <formula>#REF!="Y"</formula>
    </cfRule>
  </conditionalFormatting>
  <conditionalFormatting sqref="D21">
    <cfRule type="expression" dxfId="39" priority="50">
      <formula>#REF!="Y"</formula>
    </cfRule>
  </conditionalFormatting>
  <conditionalFormatting sqref="F21">
    <cfRule type="expression" dxfId="38" priority="49">
      <formula>#REF!="Y"</formula>
    </cfRule>
  </conditionalFormatting>
  <conditionalFormatting sqref="D26">
    <cfRule type="expression" dxfId="37" priority="48">
      <formula>#REF!="Y"</formula>
    </cfRule>
  </conditionalFormatting>
  <conditionalFormatting sqref="D24:D25">
    <cfRule type="expression" dxfId="36" priority="47">
      <formula>#REF!="Y"</formula>
    </cfRule>
  </conditionalFormatting>
  <conditionalFormatting sqref="D23">
    <cfRule type="expression" dxfId="35" priority="46">
      <formula>#REF!="Y"</formula>
    </cfRule>
  </conditionalFormatting>
  <conditionalFormatting sqref="D20">
    <cfRule type="expression" dxfId="34" priority="45">
      <formula>#REF!="Y"</formula>
    </cfRule>
  </conditionalFormatting>
  <conditionalFormatting sqref="D12">
    <cfRule type="expression" dxfId="33" priority="44">
      <formula>#REF!="Y"</formula>
    </cfRule>
  </conditionalFormatting>
  <conditionalFormatting sqref="D73">
    <cfRule type="expression" dxfId="32" priority="43">
      <formula>#REF!="Y"</formula>
    </cfRule>
  </conditionalFormatting>
  <conditionalFormatting sqref="F73">
    <cfRule type="expression" dxfId="31" priority="42">
      <formula>#REF!="Y"</formula>
    </cfRule>
  </conditionalFormatting>
  <conditionalFormatting sqref="A105:F106">
    <cfRule type="expression" dxfId="30" priority="40">
      <formula>#REF!="Y"</formula>
    </cfRule>
  </conditionalFormatting>
  <conditionalFormatting sqref="F82">
    <cfRule type="expression" dxfId="29" priority="39">
      <formula>#REF!="Y"</formula>
    </cfRule>
  </conditionalFormatting>
  <conditionalFormatting sqref="D57:F62">
    <cfRule type="expression" dxfId="28" priority="38">
      <formula>#REF!="Y"</formula>
    </cfRule>
  </conditionalFormatting>
  <conditionalFormatting sqref="G40:G68">
    <cfRule type="expression" dxfId="27" priority="37">
      <formula>#REF!="Y"</formula>
    </cfRule>
  </conditionalFormatting>
  <conditionalFormatting sqref="G62:G78 G80:G85">
    <cfRule type="expression" dxfId="26" priority="36">
      <formula>#REF!="Y"</formula>
    </cfRule>
  </conditionalFormatting>
  <conditionalFormatting sqref="G4">
    <cfRule type="expression" dxfId="25" priority="31">
      <formula>#REF!="Y"</formula>
    </cfRule>
  </conditionalFormatting>
  <conditionalFormatting sqref="G54">
    <cfRule type="expression" dxfId="24" priority="34">
      <formula>#REF!="Y"</formula>
    </cfRule>
  </conditionalFormatting>
  <conditionalFormatting sqref="G28:G35">
    <cfRule type="expression" dxfId="23" priority="33">
      <formula>#REF!="Y"</formula>
    </cfRule>
  </conditionalFormatting>
  <conditionalFormatting sqref="G19:G26">
    <cfRule type="expression" dxfId="22" priority="32">
      <formula>#REF!="Y"</formula>
    </cfRule>
  </conditionalFormatting>
  <conditionalFormatting sqref="G86">
    <cfRule type="expression" dxfId="21" priority="30">
      <formula>#REF!="Y"</formula>
    </cfRule>
  </conditionalFormatting>
  <conditionalFormatting sqref="D93:F100">
    <cfRule type="expression" dxfId="20" priority="29">
      <formula>#REF!="Y"</formula>
    </cfRule>
  </conditionalFormatting>
  <conditionalFormatting sqref="D156:D167">
    <cfRule type="expression" dxfId="19" priority="26">
      <formula>#REF!="Y"</formula>
    </cfRule>
  </conditionalFormatting>
  <conditionalFormatting sqref="A87:F87 H87:L87">
    <cfRule type="expression" dxfId="18" priority="21">
      <formula>#REF!="Y"</formula>
    </cfRule>
  </conditionalFormatting>
  <conditionalFormatting sqref="E139 E141">
    <cfRule type="expression" dxfId="17" priority="19">
      <formula>#REF!="Y"</formula>
    </cfRule>
  </conditionalFormatting>
  <conditionalFormatting sqref="E140">
    <cfRule type="expression" dxfId="16" priority="18">
      <formula>#REF!="Y"</formula>
    </cfRule>
  </conditionalFormatting>
  <conditionalFormatting sqref="F89">
    <cfRule type="expression" dxfId="15" priority="17">
      <formula>#REF!="Y"</formula>
    </cfRule>
  </conditionalFormatting>
  <conditionalFormatting sqref="G79">
    <cfRule type="expression" dxfId="14" priority="16">
      <formula>#REF!="Y"</formula>
    </cfRule>
  </conditionalFormatting>
  <conditionalFormatting sqref="G87">
    <cfRule type="expression" dxfId="13" priority="15">
      <formula>#REF!="Y"</formula>
    </cfRule>
  </conditionalFormatting>
  <conditionalFormatting sqref="G91">
    <cfRule type="expression" dxfId="12" priority="11">
      <formula>#REF!="Y"</formula>
    </cfRule>
  </conditionalFormatting>
  <conditionalFormatting sqref="G94">
    <cfRule type="expression" dxfId="11" priority="10">
      <formula>#REF!="Y"</formula>
    </cfRule>
  </conditionalFormatting>
  <conditionalFormatting sqref="G96">
    <cfRule type="expression" dxfId="10" priority="9">
      <formula>#REF!="Y"</formula>
    </cfRule>
  </conditionalFormatting>
  <conditionalFormatting sqref="D89">
    <cfRule type="expression" dxfId="9" priority="8">
      <formula>#REF!="Y"</formula>
    </cfRule>
  </conditionalFormatting>
  <conditionalFormatting sqref="A107:G107">
    <cfRule type="expression" dxfId="8" priority="6">
      <formula>#REF!="Y"</formula>
    </cfRule>
  </conditionalFormatting>
  <conditionalFormatting sqref="H107">
    <cfRule type="expression" dxfId="7" priority="5">
      <formula>#REF!="Y"</formula>
    </cfRule>
  </conditionalFormatting>
  <conditionalFormatting sqref="I107">
    <cfRule type="expression" dxfId="6" priority="4">
      <formula>#REF!="Y"</formula>
    </cfRule>
  </conditionalFormatting>
  <conditionalFormatting sqref="G186">
    <cfRule type="expression" dxfId="4" priority="1">
      <formula>#REF!="Y"</formula>
    </cfRule>
  </conditionalFormatting>
  <dataValidations count="3">
    <dataValidation operator="greaterThan" allowBlank="1" showInputMessage="1" showErrorMessage="1" sqref="G4 G84:G92 G191:G192 F152 G31:G34 G100:G101 G49 G68:G71 G22 G55 G57:G58 G13:G19 G27 F215:F218 F239:F244 F277 F265:F274 F257:F262 F229:F237 F226:F227 F202:F212 F246:F254 F167 F197 F199 G103:G115 F148:F150 F164 F181 F183:F195 G123:G129 G150:G161 G74:G80 G165:G170 G51:G52 G38:G45 G134:G136 F138:G147 G181:G185 G187"/>
    <dataValidation type="list" allowBlank="1" showInputMessage="1" showErrorMessage="1" sqref="H3:L281">
      <formula1>"1"</formula1>
    </dataValidation>
    <dataValidation type="list" allowBlank="1" showInputMessage="1" showErrorMessage="1" errorTitle="Organisation not listed" error="The organisation you have entered is not on the dropdown list. " sqref="A3:A281">
      <formula1>Organisation</formula1>
    </dataValidation>
  </dataValidations>
  <hyperlinks>
    <hyperlink ref="G114" r:id="rId1"/>
    <hyperlink ref="G5" r:id="rId2"/>
    <hyperlink ref="G90" r:id="rId3"/>
    <hyperlink ref="G101" r:id="rId4"/>
    <hyperlink ref="G116" r:id="rId5"/>
    <hyperlink ref="F69" r:id="rId6" display="tel:%2B30 694 608 9777"/>
    <hyperlink ref="G19" r:id="rId7"/>
    <hyperlink ref="G133" r:id="rId8" display="mailto:Lars.Faber@savethechildren.org"/>
    <hyperlink ref="G191" r:id="rId9"/>
    <hyperlink ref="G27" r:id="rId10"/>
    <hyperlink ref="G84" r:id="rId11"/>
    <hyperlink ref="G88" r:id="rId12"/>
    <hyperlink ref="G168" r:id="rId13"/>
    <hyperlink ref="G164" r:id="rId14"/>
    <hyperlink ref="G93" r:id="rId15" display="mailto:panagosgeorgopoulos@yahoo.com"/>
    <hyperlink ref="G97" r:id="rId16" display="mailto:venturas@otenet.gr"/>
    <hyperlink ref="G98" r:id="rId17" display="mailto:a.androusou@gmail.com"/>
    <hyperlink ref="G99" r:id="rId18" display="mailto:nbelavil@central.ntua.gr"/>
    <hyperlink ref="G102" r:id="rId19" display="mailto:agelop@hist.auth.gr"/>
    <hyperlink ref="F81" r:id="rId20" display="tel:%2B30 6943432738"/>
    <hyperlink ref="G28" r:id="rId21" display="mailto:marilia.leti@drc-greece.org"/>
    <hyperlink ref="G183" r:id="rId22"/>
    <hyperlink ref="G82" r:id="rId23" display="mailto:rc.epirus@lighthouserelief.org"/>
    <hyperlink ref="G20" r:id="rId24" display="mailto:rmchapple@googlemail.com"/>
    <hyperlink ref="G189" r:id="rId25"/>
    <hyperlink ref="G23" r:id="rId26"/>
    <hyperlink ref="G171" r:id="rId27" display="mailto:SARIBEGI@unhcr.org"/>
    <hyperlink ref="G173" r:id="rId28" display="mailto:GIANNOPP@unhcr.org"/>
    <hyperlink ref="G174" r:id="rId29"/>
    <hyperlink ref="G175" r:id="rId30" display="mailto:DELAGUIA@unhcr.org"/>
    <hyperlink ref="G176" r:id="rId31" display="mailto:CHAMPESI@unhcr.org"/>
    <hyperlink ref="G177" r:id="rId32"/>
    <hyperlink ref="G178" r:id="rId33" display="mailto:OIKONOMO@unhcr.org"/>
    <hyperlink ref="G179" r:id="rId34" display="mailto:BUBULLIM@unhcr.org"/>
    <hyperlink ref="G26" r:id="rId35" display="mailto:ljiljana.sinickovic@drc-greece.org"/>
    <hyperlink ref="G24" r:id="rId36"/>
    <hyperlink ref="G50" r:id="rId37" display="mailto:horizonm@otenet.gr"/>
    <hyperlink ref="G3" r:id="rId38" display="mailto:hannah.gaganis@actionaid.org"/>
    <hyperlink ref="G130" r:id="rId39" display="mailto:anavazguimaraes@gmail.com"/>
    <hyperlink ref="G149" r:id="rId40" display="mailto:progcobal@secours-islamique.org"/>
    <hyperlink ref="G21" r:id="rId41"/>
    <hyperlink ref="G125" r:id="rId42"/>
    <hyperlink ref="G188" r:id="rId43"/>
    <hyperlink ref="G119" r:id="rId44"/>
    <hyperlink ref="G118" r:id="rId45"/>
    <hyperlink ref="G122" r:id="rId46"/>
    <hyperlink ref="G157" r:id="rId47"/>
    <hyperlink ref="G169" r:id="rId48"/>
    <hyperlink ref="G192" r:id="rId49"/>
    <hyperlink ref="G196" r:id="rId50"/>
    <hyperlink ref="G170" r:id="rId51"/>
    <hyperlink ref="G180" r:id="rId52"/>
    <hyperlink ref="G131" r:id="rId53" display="https://support.google.com/mail/answer/1311182?hl=en"/>
    <hyperlink ref="G36" r:id="rId54"/>
    <hyperlink ref="G37" r:id="rId55"/>
    <hyperlink ref="G72" r:id="rId56" display="mailto:Konstantinos.Tagkoulis@rescue.org"/>
    <hyperlink ref="G73" r:id="rId57"/>
    <hyperlink ref="G137" r:id="rId58"/>
    <hyperlink ref="G71" r:id="rId59"/>
    <hyperlink ref="G154" r:id="rId60"/>
    <hyperlink ref="G132" r:id="rId61" display="mailto:andreas.ring@savethechildren.org"/>
    <hyperlink ref="G161" r:id="rId62"/>
    <hyperlink ref="G63" r:id="rId63"/>
    <hyperlink ref="G43" r:id="rId64"/>
    <hyperlink ref="G121" r:id="rId65"/>
    <hyperlink ref="G159" r:id="rId66"/>
    <hyperlink ref="G172" r:id="rId67"/>
    <hyperlink ref="G117" r:id="rId68"/>
    <hyperlink ref="G160" r:id="rId69"/>
    <hyperlink ref="G16" r:id="rId70"/>
    <hyperlink ref="G58" r:id="rId71"/>
    <hyperlink ref="G25" r:id="rId72"/>
    <hyperlink ref="G53" r:id="rId73"/>
    <hyperlink ref="G120" r:id="rId74"/>
    <hyperlink ref="G158" r:id="rId75"/>
    <hyperlink ref="G105" r:id="rId76"/>
    <hyperlink ref="G106" r:id="rId77"/>
    <hyperlink ref="G7" r:id="rId78"/>
    <hyperlink ref="G107" r:id="rId79"/>
    <hyperlink ref="G6" r:id="rId80"/>
    <hyperlink ref="G8" r:id="rId81"/>
    <hyperlink ref="G9" r:id="rId82"/>
    <hyperlink ref="G10" r:id="rId83"/>
    <hyperlink ref="G11" r:id="rId84"/>
    <hyperlink ref="G12" r:id="rId85"/>
    <hyperlink ref="G65" r:id="rId86"/>
    <hyperlink ref="G66" r:id="rId87"/>
    <hyperlink ref="G86" r:id="rId88"/>
    <hyperlink ref="G110" r:id="rId89"/>
    <hyperlink ref="G111" r:id="rId90"/>
    <hyperlink ref="D89" r:id="rId91" display="https://sites.google.com/a/mercycorps.org/email-signature/email-signature-linked-name"/>
    <hyperlink ref="F89" r:id="rId92" display="tel:503.896.5000"/>
  </hyperlinks>
  <printOptions horizontalCentered="1" verticalCentered="1"/>
  <pageMargins left="0.25" right="0.1" top="0.25" bottom="0.25" header="0.25" footer="0.25"/>
  <pageSetup paperSize="9" scale="92" orientation="landscape" r:id="rId93"/>
  <ignoredErrors>
    <ignoredError sqref="B147:B148" calculatedColumn="1"/>
  </ignoredErrors>
  <tableParts count="1">
    <tablePart r:id="rId9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93"/>
  <sheetViews>
    <sheetView showGridLines="0" workbookViewId="0">
      <pane ySplit="1" topLeftCell="A2" activePane="bottomLeft" state="frozen"/>
      <selection pane="bottomLeft" activeCell="D41" sqref="D41"/>
    </sheetView>
  </sheetViews>
  <sheetFormatPr defaultColWidth="11.42578125" defaultRowHeight="15"/>
  <cols>
    <col min="1" max="1" width="3.42578125" style="29" customWidth="1"/>
    <col min="2" max="2" width="30.7109375" style="30" bestFit="1" customWidth="1"/>
    <col min="3" max="3" width="3.42578125" style="29" customWidth="1"/>
    <col min="4" max="4" width="46.42578125" style="30" customWidth="1"/>
    <col min="5" max="5" width="19.7109375" style="30" bestFit="1" customWidth="1"/>
    <col min="6" max="6" width="17.7109375" style="30" bestFit="1" customWidth="1"/>
    <col min="7" max="7" width="3.42578125" style="29" customWidth="1"/>
    <col min="8" max="16384" width="11.42578125" style="30"/>
  </cols>
  <sheetData>
    <row r="1" spans="1:7" s="1" customFormat="1" ht="20.25" customHeight="1">
      <c r="A1" s="25"/>
      <c r="B1" s="39" t="s">
        <v>5</v>
      </c>
      <c r="C1" s="25"/>
      <c r="D1" s="38" t="s">
        <v>32</v>
      </c>
      <c r="E1" s="38" t="s">
        <v>1</v>
      </c>
      <c r="F1" s="38" t="s">
        <v>2</v>
      </c>
      <c r="G1" s="25"/>
    </row>
    <row r="2" spans="1:7">
      <c r="B2" s="137" t="s">
        <v>4</v>
      </c>
      <c r="C2" s="138"/>
      <c r="D2" s="139" t="s">
        <v>418</v>
      </c>
      <c r="E2" s="140" t="s">
        <v>558</v>
      </c>
      <c r="F2" s="141" t="s">
        <v>10</v>
      </c>
    </row>
    <row r="3" spans="1:7">
      <c r="B3" s="137" t="s">
        <v>8</v>
      </c>
      <c r="C3" s="138"/>
      <c r="D3" s="139" t="s">
        <v>33</v>
      </c>
      <c r="E3" s="140" t="s">
        <v>558</v>
      </c>
      <c r="F3" s="139" t="s">
        <v>11</v>
      </c>
    </row>
    <row r="4" spans="1:7">
      <c r="B4" s="137" t="s">
        <v>556</v>
      </c>
      <c r="C4" s="138"/>
      <c r="D4" s="139" t="s">
        <v>34</v>
      </c>
      <c r="E4" s="140" t="s">
        <v>558</v>
      </c>
      <c r="F4" s="139" t="s">
        <v>11</v>
      </c>
    </row>
    <row r="5" spans="1:7">
      <c r="B5" s="137" t="s">
        <v>10</v>
      </c>
      <c r="C5" s="138"/>
      <c r="D5" s="139" t="s">
        <v>35</v>
      </c>
      <c r="E5" s="140" t="s">
        <v>558</v>
      </c>
      <c r="F5" s="139" t="s">
        <v>11</v>
      </c>
    </row>
    <row r="6" spans="1:7">
      <c r="B6" s="137" t="s">
        <v>3</v>
      </c>
      <c r="C6" s="138"/>
      <c r="D6" s="139" t="s">
        <v>36</v>
      </c>
      <c r="E6" s="140" t="s">
        <v>558</v>
      </c>
      <c r="F6" s="139" t="s">
        <v>11</v>
      </c>
    </row>
    <row r="7" spans="1:7">
      <c r="B7" s="137" t="s">
        <v>31</v>
      </c>
      <c r="C7" s="138"/>
      <c r="D7" s="139" t="s">
        <v>501</v>
      </c>
      <c r="E7" s="140" t="s">
        <v>558</v>
      </c>
      <c r="F7" s="141" t="s">
        <v>11</v>
      </c>
    </row>
    <row r="8" spans="1:7">
      <c r="B8" s="129" t="s">
        <v>66</v>
      </c>
      <c r="C8" s="138"/>
      <c r="D8" s="139" t="s">
        <v>323</v>
      </c>
      <c r="E8" s="140" t="s">
        <v>321</v>
      </c>
      <c r="F8" s="139" t="s">
        <v>11</v>
      </c>
    </row>
    <row r="9" spans="1:7">
      <c r="B9" s="137" t="s">
        <v>11</v>
      </c>
      <c r="C9" s="138"/>
      <c r="D9" s="139" t="s">
        <v>238</v>
      </c>
      <c r="E9" s="140" t="s">
        <v>558</v>
      </c>
      <c r="F9" s="141" t="s">
        <v>10</v>
      </c>
    </row>
    <row r="10" spans="1:7">
      <c r="B10" s="137" t="s">
        <v>28</v>
      </c>
      <c r="C10" s="138"/>
      <c r="D10" s="139" t="s">
        <v>343</v>
      </c>
      <c r="E10" s="140" t="s">
        <v>558</v>
      </c>
      <c r="F10" s="141" t="s">
        <v>10</v>
      </c>
    </row>
    <row r="11" spans="1:7">
      <c r="B11" s="137" t="s">
        <v>27</v>
      </c>
      <c r="C11" s="138"/>
      <c r="D11" s="139" t="s">
        <v>38</v>
      </c>
      <c r="E11" s="140" t="s">
        <v>558</v>
      </c>
      <c r="F11" s="139" t="s">
        <v>10</v>
      </c>
    </row>
    <row r="12" spans="1:7">
      <c r="B12" s="137" t="s">
        <v>9</v>
      </c>
      <c r="C12" s="138"/>
      <c r="D12" s="139" t="s">
        <v>39</v>
      </c>
      <c r="E12" s="140" t="s">
        <v>558</v>
      </c>
      <c r="F12" s="139" t="s">
        <v>11</v>
      </c>
    </row>
    <row r="13" spans="1:7">
      <c r="B13" s="137" t="s">
        <v>7</v>
      </c>
      <c r="C13" s="138"/>
      <c r="D13" s="139" t="s">
        <v>352</v>
      </c>
      <c r="E13" s="140" t="s">
        <v>558</v>
      </c>
      <c r="F13" s="141" t="s">
        <v>27</v>
      </c>
    </row>
    <row r="14" spans="1:7">
      <c r="B14" s="137" t="s">
        <v>26</v>
      </c>
      <c r="C14" s="138"/>
      <c r="D14" s="139" t="s">
        <v>253</v>
      </c>
      <c r="E14" s="140" t="s">
        <v>324</v>
      </c>
      <c r="F14" s="139" t="s">
        <v>10</v>
      </c>
    </row>
    <row r="15" spans="1:7">
      <c r="B15" s="142"/>
      <c r="C15" s="138"/>
      <c r="D15" s="139" t="s">
        <v>257</v>
      </c>
      <c r="E15" s="140" t="s">
        <v>558</v>
      </c>
      <c r="F15" s="141" t="s">
        <v>8</v>
      </c>
    </row>
    <row r="16" spans="1:7">
      <c r="B16" s="142"/>
      <c r="C16" s="138"/>
      <c r="D16" s="139" t="s">
        <v>41</v>
      </c>
      <c r="E16" s="140" t="s">
        <v>558</v>
      </c>
      <c r="F16" s="139" t="s">
        <v>11</v>
      </c>
    </row>
    <row r="17" spans="2:6">
      <c r="B17" s="142"/>
      <c r="C17" s="138"/>
      <c r="D17" s="139" t="s">
        <v>40</v>
      </c>
      <c r="E17" s="140" t="s">
        <v>558</v>
      </c>
      <c r="F17" s="139" t="s">
        <v>11</v>
      </c>
    </row>
    <row r="18" spans="2:6">
      <c r="B18" s="142"/>
      <c r="C18" s="138"/>
      <c r="D18" s="139" t="s">
        <v>464</v>
      </c>
      <c r="E18" s="140" t="s">
        <v>463</v>
      </c>
      <c r="F18" s="141" t="s">
        <v>10</v>
      </c>
    </row>
    <row r="19" spans="2:6">
      <c r="B19" s="142"/>
      <c r="C19" s="138"/>
      <c r="D19" s="139" t="s">
        <v>42</v>
      </c>
      <c r="E19" s="140" t="s">
        <v>558</v>
      </c>
      <c r="F19" s="141" t="s">
        <v>11</v>
      </c>
    </row>
    <row r="20" spans="2:6">
      <c r="B20" s="142"/>
      <c r="C20" s="138"/>
      <c r="D20" s="139" t="s">
        <v>62</v>
      </c>
      <c r="E20" s="140" t="s">
        <v>325</v>
      </c>
      <c r="F20" s="141" t="s">
        <v>10</v>
      </c>
    </row>
    <row r="21" spans="2:6">
      <c r="B21" s="142"/>
      <c r="C21" s="138"/>
      <c r="D21" s="139" t="s">
        <v>59</v>
      </c>
      <c r="E21" s="140" t="s">
        <v>558</v>
      </c>
      <c r="F21" s="141" t="s">
        <v>28</v>
      </c>
    </row>
    <row r="22" spans="2:6">
      <c r="B22" s="142"/>
      <c r="C22" s="138"/>
      <c r="D22" s="139" t="s">
        <v>43</v>
      </c>
      <c r="E22" s="140" t="s">
        <v>558</v>
      </c>
      <c r="F22" s="141" t="s">
        <v>11</v>
      </c>
    </row>
    <row r="23" spans="2:6">
      <c r="B23" s="142"/>
      <c r="C23" s="138"/>
      <c r="D23" s="139" t="s">
        <v>44</v>
      </c>
      <c r="E23" s="140" t="s">
        <v>558</v>
      </c>
      <c r="F23" s="141" t="s">
        <v>9</v>
      </c>
    </row>
    <row r="24" spans="2:6">
      <c r="B24" s="142"/>
      <c r="C24" s="138"/>
      <c r="D24" s="139" t="s">
        <v>65</v>
      </c>
      <c r="E24" s="140" t="s">
        <v>558</v>
      </c>
      <c r="F24" s="141" t="s">
        <v>27</v>
      </c>
    </row>
    <row r="25" spans="2:6">
      <c r="B25" s="142"/>
      <c r="C25" s="138"/>
      <c r="D25" s="139" t="s">
        <v>426</v>
      </c>
      <c r="E25" s="140" t="s">
        <v>425</v>
      </c>
      <c r="F25" s="141" t="s">
        <v>10</v>
      </c>
    </row>
    <row r="26" spans="2:6">
      <c r="B26" s="142"/>
      <c r="C26" s="138"/>
      <c r="D26" s="139" t="s">
        <v>61</v>
      </c>
      <c r="E26" s="140" t="s">
        <v>558</v>
      </c>
      <c r="F26" s="141" t="s">
        <v>11</v>
      </c>
    </row>
    <row r="27" spans="2:6">
      <c r="B27" s="142"/>
      <c r="C27" s="138"/>
      <c r="D27" s="139" t="s">
        <v>326</v>
      </c>
      <c r="E27" s="140" t="s">
        <v>322</v>
      </c>
      <c r="F27" s="141" t="s">
        <v>28</v>
      </c>
    </row>
    <row r="28" spans="2:6">
      <c r="B28" s="142"/>
      <c r="C28" s="138"/>
      <c r="D28" s="139" t="s">
        <v>498</v>
      </c>
      <c r="E28" s="140" t="s">
        <v>558</v>
      </c>
      <c r="F28" s="141" t="s">
        <v>10</v>
      </c>
    </row>
    <row r="29" spans="2:6">
      <c r="B29" s="142"/>
      <c r="C29" s="138"/>
      <c r="D29" s="139" t="s">
        <v>263</v>
      </c>
      <c r="E29" s="140" t="s">
        <v>558</v>
      </c>
      <c r="F29" s="141"/>
    </row>
    <row r="30" spans="2:6">
      <c r="B30" s="142"/>
      <c r="C30" s="138"/>
      <c r="D30" s="139" t="s">
        <v>45</v>
      </c>
      <c r="E30" s="140" t="s">
        <v>558</v>
      </c>
      <c r="F30" s="141" t="s">
        <v>11</v>
      </c>
    </row>
    <row r="31" spans="2:6">
      <c r="B31" s="142"/>
      <c r="C31" s="138"/>
      <c r="D31" s="139" t="s">
        <v>327</v>
      </c>
      <c r="E31" s="140" t="s">
        <v>328</v>
      </c>
      <c r="F31" s="141" t="s">
        <v>31</v>
      </c>
    </row>
    <row r="32" spans="2:6">
      <c r="B32" s="142"/>
      <c r="C32" s="138"/>
      <c r="D32" s="139" t="s">
        <v>314</v>
      </c>
      <c r="E32" s="140" t="s">
        <v>234</v>
      </c>
      <c r="F32" s="141" t="s">
        <v>7</v>
      </c>
    </row>
    <row r="33" spans="2:6">
      <c r="B33" s="142"/>
      <c r="C33" s="138"/>
      <c r="D33" s="139" t="s">
        <v>315</v>
      </c>
      <c r="E33" s="140" t="s">
        <v>46</v>
      </c>
      <c r="F33" s="141" t="s">
        <v>10</v>
      </c>
    </row>
    <row r="34" spans="2:6">
      <c r="B34" s="142"/>
      <c r="C34" s="138"/>
      <c r="D34" s="139" t="s">
        <v>432</v>
      </c>
      <c r="E34" s="140" t="s">
        <v>558</v>
      </c>
      <c r="F34" s="141" t="s">
        <v>10</v>
      </c>
    </row>
    <row r="35" spans="2:6">
      <c r="B35" s="142"/>
      <c r="C35" s="138"/>
      <c r="D35" s="139" t="s">
        <v>317</v>
      </c>
      <c r="E35" s="140" t="s">
        <v>316</v>
      </c>
      <c r="F35" s="141" t="s">
        <v>10</v>
      </c>
    </row>
    <row r="36" spans="2:6">
      <c r="B36" s="142"/>
      <c r="C36" s="138"/>
      <c r="D36" s="139" t="s">
        <v>47</v>
      </c>
      <c r="E36" s="140" t="s">
        <v>558</v>
      </c>
      <c r="F36" s="141" t="s">
        <v>10</v>
      </c>
    </row>
    <row r="37" spans="2:6">
      <c r="B37" s="142"/>
      <c r="C37" s="138"/>
      <c r="D37" s="139" t="s">
        <v>48</v>
      </c>
      <c r="E37" s="140" t="s">
        <v>558</v>
      </c>
      <c r="F37" s="141" t="s">
        <v>11</v>
      </c>
    </row>
    <row r="38" spans="2:6">
      <c r="B38" s="142"/>
      <c r="C38" s="138"/>
      <c r="D38" s="139" t="s">
        <v>307</v>
      </c>
      <c r="E38" s="140" t="s">
        <v>558</v>
      </c>
      <c r="F38" s="141" t="s">
        <v>10</v>
      </c>
    </row>
    <row r="39" spans="2:6">
      <c r="B39" s="142"/>
      <c r="C39" s="138"/>
      <c r="D39" s="139" t="s">
        <v>264</v>
      </c>
      <c r="E39" s="140" t="s">
        <v>558</v>
      </c>
      <c r="F39" s="141" t="s">
        <v>10</v>
      </c>
    </row>
    <row r="40" spans="2:6">
      <c r="B40" s="142"/>
      <c r="C40" s="138"/>
      <c r="D40" s="139" t="s">
        <v>560</v>
      </c>
      <c r="E40" s="140" t="s">
        <v>559</v>
      </c>
      <c r="F40" s="141" t="s">
        <v>556</v>
      </c>
    </row>
    <row r="41" spans="2:6">
      <c r="B41" s="142"/>
      <c r="C41" s="138"/>
      <c r="D41" s="139" t="s">
        <v>63</v>
      </c>
      <c r="E41" s="140" t="s">
        <v>558</v>
      </c>
      <c r="F41" s="141" t="s">
        <v>28</v>
      </c>
    </row>
    <row r="42" spans="2:6">
      <c r="B42" s="142"/>
      <c r="C42" s="138"/>
      <c r="D42" s="139" t="s">
        <v>49</v>
      </c>
      <c r="E42" s="140" t="s">
        <v>558</v>
      </c>
      <c r="F42" s="141" t="s">
        <v>11</v>
      </c>
    </row>
    <row r="43" spans="2:6">
      <c r="B43" s="142"/>
      <c r="C43" s="138"/>
      <c r="D43" s="139" t="s">
        <v>60</v>
      </c>
      <c r="E43" s="140" t="s">
        <v>558</v>
      </c>
      <c r="F43" s="141" t="s">
        <v>10</v>
      </c>
    </row>
    <row r="44" spans="2:6">
      <c r="B44" s="142"/>
      <c r="C44" s="138"/>
      <c r="D44" s="139" t="s">
        <v>444</v>
      </c>
      <c r="E44" s="140" t="s">
        <v>558</v>
      </c>
      <c r="F44" s="141" t="s">
        <v>28</v>
      </c>
    </row>
    <row r="45" spans="2:6">
      <c r="B45" s="142"/>
      <c r="C45" s="138"/>
      <c r="D45" s="139" t="s">
        <v>435</v>
      </c>
      <c r="E45" s="140" t="s">
        <v>558</v>
      </c>
      <c r="F45" s="141" t="s">
        <v>28</v>
      </c>
    </row>
    <row r="46" spans="2:6">
      <c r="B46" s="142"/>
      <c r="C46" s="138"/>
      <c r="D46" s="139" t="s">
        <v>50</v>
      </c>
      <c r="E46" s="140" t="s">
        <v>558</v>
      </c>
      <c r="F46" s="141" t="s">
        <v>28</v>
      </c>
    </row>
    <row r="47" spans="2:6">
      <c r="B47" s="142"/>
      <c r="C47" s="138"/>
      <c r="D47" s="139" t="s">
        <v>51</v>
      </c>
      <c r="E47" s="140" t="s">
        <v>320</v>
      </c>
      <c r="F47" s="141" t="s">
        <v>11</v>
      </c>
    </row>
    <row r="48" spans="2:6">
      <c r="B48" s="142"/>
      <c r="C48" s="138"/>
      <c r="D48" s="139" t="s">
        <v>52</v>
      </c>
      <c r="E48" s="140" t="s">
        <v>558</v>
      </c>
      <c r="F48" s="141" t="s">
        <v>11</v>
      </c>
    </row>
    <row r="49" spans="2:6">
      <c r="B49" s="142"/>
      <c r="C49" s="138"/>
      <c r="D49" s="139" t="s">
        <v>422</v>
      </c>
      <c r="E49" s="140" t="s">
        <v>558</v>
      </c>
      <c r="F49" s="141" t="s">
        <v>10</v>
      </c>
    </row>
    <row r="50" spans="2:6">
      <c r="B50" s="142"/>
      <c r="C50" s="138"/>
      <c r="D50" s="139" t="s">
        <v>53</v>
      </c>
      <c r="E50" s="140" t="s">
        <v>318</v>
      </c>
      <c r="F50" s="141" t="s">
        <v>10</v>
      </c>
    </row>
    <row r="51" spans="2:6">
      <c r="B51" s="142"/>
      <c r="C51" s="138"/>
      <c r="D51" s="139" t="s">
        <v>459</v>
      </c>
      <c r="E51" s="140" t="s">
        <v>558</v>
      </c>
      <c r="F51" s="141" t="s">
        <v>10</v>
      </c>
    </row>
    <row r="52" spans="2:6">
      <c r="B52" s="142"/>
      <c r="C52" s="138"/>
      <c r="D52" s="139" t="s">
        <v>54</v>
      </c>
      <c r="E52" s="140" t="s">
        <v>558</v>
      </c>
      <c r="F52" s="141" t="s">
        <v>28</v>
      </c>
    </row>
    <row r="53" spans="2:6">
      <c r="B53" s="142"/>
      <c r="C53" s="138"/>
      <c r="D53" s="129" t="s">
        <v>311</v>
      </c>
      <c r="E53" s="140" t="s">
        <v>319</v>
      </c>
      <c r="F53" s="141" t="s">
        <v>10</v>
      </c>
    </row>
    <row r="54" spans="2:6">
      <c r="B54" s="142"/>
      <c r="C54" s="138"/>
      <c r="D54" s="139" t="s">
        <v>64</v>
      </c>
      <c r="E54" s="140" t="s">
        <v>558</v>
      </c>
      <c r="F54" s="141" t="s">
        <v>10</v>
      </c>
    </row>
    <row r="55" spans="2:6">
      <c r="B55" s="142"/>
      <c r="C55" s="138"/>
      <c r="D55" s="139" t="s">
        <v>55</v>
      </c>
      <c r="E55" s="140" t="s">
        <v>558</v>
      </c>
      <c r="F55" s="141" t="s">
        <v>10</v>
      </c>
    </row>
    <row r="56" spans="2:6">
      <c r="B56" s="142"/>
      <c r="C56" s="138"/>
      <c r="D56" s="139" t="s">
        <v>275</v>
      </c>
      <c r="E56" s="140" t="s">
        <v>558</v>
      </c>
      <c r="F56" s="141" t="s">
        <v>10</v>
      </c>
    </row>
    <row r="57" spans="2:6">
      <c r="B57" s="142"/>
      <c r="C57" s="138"/>
      <c r="D57" s="139" t="s">
        <v>305</v>
      </c>
      <c r="E57" s="140" t="s">
        <v>558</v>
      </c>
      <c r="F57" s="141" t="s">
        <v>10</v>
      </c>
    </row>
    <row r="58" spans="2:6">
      <c r="B58" s="142"/>
      <c r="C58" s="138"/>
      <c r="D58" s="139" t="s">
        <v>56</v>
      </c>
      <c r="E58" s="140" t="s">
        <v>558</v>
      </c>
      <c r="F58" s="141" t="s">
        <v>7</v>
      </c>
    </row>
    <row r="59" spans="2:6">
      <c r="B59" s="142"/>
      <c r="C59" s="138"/>
      <c r="D59" s="139" t="s">
        <v>57</v>
      </c>
      <c r="E59" s="140" t="s">
        <v>558</v>
      </c>
      <c r="F59" s="141" t="s">
        <v>7</v>
      </c>
    </row>
    <row r="60" spans="2:6">
      <c r="B60" s="142"/>
      <c r="C60" s="138"/>
      <c r="D60" s="139" t="s">
        <v>58</v>
      </c>
      <c r="E60" s="140" t="s">
        <v>558</v>
      </c>
      <c r="F60" s="141" t="s">
        <v>28</v>
      </c>
    </row>
    <row r="61" spans="2:6">
      <c r="B61" s="142"/>
      <c r="C61" s="138"/>
      <c r="D61" s="139" t="s">
        <v>205</v>
      </c>
      <c r="E61" s="140" t="s">
        <v>31</v>
      </c>
      <c r="F61" s="141" t="s">
        <v>556</v>
      </c>
    </row>
    <row r="62" spans="2:6">
      <c r="B62" s="142"/>
      <c r="C62" s="138"/>
      <c r="D62" s="139" t="s">
        <v>295</v>
      </c>
      <c r="E62" s="140" t="s">
        <v>31</v>
      </c>
      <c r="F62" s="141" t="s">
        <v>556</v>
      </c>
    </row>
    <row r="63" spans="2:6">
      <c r="B63" s="142"/>
      <c r="C63" s="138"/>
      <c r="D63" s="139" t="s">
        <v>208</v>
      </c>
      <c r="E63" s="140" t="s">
        <v>31</v>
      </c>
      <c r="F63" s="141" t="s">
        <v>556</v>
      </c>
    </row>
    <row r="64" spans="2:6">
      <c r="B64" s="142"/>
      <c r="C64" s="138"/>
      <c r="D64" s="139" t="s">
        <v>280</v>
      </c>
      <c r="E64" s="140" t="s">
        <v>558</v>
      </c>
      <c r="F64" s="141" t="s">
        <v>556</v>
      </c>
    </row>
    <row r="65" spans="2:6" ht="25.5">
      <c r="B65" s="142"/>
      <c r="C65" s="138"/>
      <c r="D65" s="143" t="s">
        <v>557</v>
      </c>
      <c r="E65" s="144" t="s">
        <v>558</v>
      </c>
      <c r="F65" s="145"/>
    </row>
    <row r="66" spans="2:6">
      <c r="B66" s="142"/>
      <c r="C66" s="138"/>
      <c r="D66" s="142"/>
      <c r="E66" s="142"/>
      <c r="F66" s="142"/>
    </row>
    <row r="67" spans="2:6">
      <c r="D67"/>
    </row>
    <row r="68" spans="2:6">
      <c r="D68"/>
    </row>
    <row r="69" spans="2:6">
      <c r="D69"/>
    </row>
    <row r="70" spans="2:6">
      <c r="D70"/>
    </row>
    <row r="71" spans="2:6">
      <c r="D71"/>
      <c r="E71"/>
      <c r="F71"/>
    </row>
    <row r="72" spans="2:6">
      <c r="D72"/>
      <c r="E72"/>
      <c r="F72"/>
    </row>
    <row r="73" spans="2:6">
      <c r="D73"/>
      <c r="E73"/>
      <c r="F73"/>
    </row>
    <row r="74" spans="2:6">
      <c r="D74"/>
      <c r="E74"/>
      <c r="F74"/>
    </row>
    <row r="75" spans="2:6">
      <c r="D75"/>
      <c r="E75"/>
      <c r="F75"/>
    </row>
    <row r="76" spans="2:6">
      <c r="D76"/>
      <c r="E76"/>
      <c r="F76"/>
    </row>
    <row r="77" spans="2:6">
      <c r="D77"/>
      <c r="E77"/>
      <c r="F77"/>
    </row>
    <row r="78" spans="2:6">
      <c r="D78"/>
      <c r="E78"/>
      <c r="F78"/>
    </row>
    <row r="79" spans="2:6">
      <c r="D79"/>
      <c r="E79"/>
      <c r="F79"/>
    </row>
    <row r="80" spans="2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 s="31"/>
      <c r="E91" s="31"/>
      <c r="F91" s="31"/>
    </row>
    <row r="92" spans="4:6">
      <c r="D92" s="31"/>
      <c r="E92" s="31"/>
      <c r="F92" s="31"/>
    </row>
    <row r="93" spans="4:6">
      <c r="D93" s="31"/>
      <c r="E93" s="31"/>
      <c r="F93" s="31"/>
    </row>
    <row r="94" spans="4:6">
      <c r="D94" s="31"/>
      <c r="E94" s="31"/>
      <c r="F94" s="31"/>
    </row>
    <row r="95" spans="4:6">
      <c r="D95" s="31"/>
      <c r="E95" s="31"/>
      <c r="F95" s="31"/>
    </row>
    <row r="96" spans="4:6">
      <c r="D96" s="31"/>
      <c r="E96" s="31"/>
      <c r="F96" s="31"/>
    </row>
    <row r="97" spans="4:6">
      <c r="D97" s="31"/>
      <c r="E97" s="31"/>
      <c r="F97" s="31"/>
    </row>
    <row r="98" spans="4:6">
      <c r="D98" s="31"/>
      <c r="E98" s="31"/>
      <c r="F98" s="31"/>
    </row>
    <row r="99" spans="4:6">
      <c r="D99" s="31"/>
      <c r="E99" s="31"/>
      <c r="F99" s="31"/>
    </row>
    <row r="100" spans="4:6">
      <c r="D100" s="31"/>
      <c r="E100" s="31"/>
      <c r="F100" s="31"/>
    </row>
    <row r="101" spans="4:6">
      <c r="D101" s="31"/>
      <c r="E101" s="31"/>
      <c r="F101" s="31"/>
    </row>
    <row r="102" spans="4:6">
      <c r="D102" s="31"/>
      <c r="E102" s="31"/>
      <c r="F102" s="31"/>
    </row>
    <row r="103" spans="4:6">
      <c r="D103" s="31"/>
      <c r="E103" s="31"/>
      <c r="F103" s="31"/>
    </row>
    <row r="104" spans="4:6">
      <c r="D104" s="31"/>
      <c r="E104" s="31"/>
      <c r="F104" s="31"/>
    </row>
    <row r="105" spans="4:6">
      <c r="D105" s="31"/>
      <c r="E105" s="31"/>
      <c r="F105" s="31"/>
    </row>
    <row r="106" spans="4:6">
      <c r="D106" s="31"/>
      <c r="E106" s="31"/>
      <c r="F106" s="31"/>
    </row>
    <row r="107" spans="4:6">
      <c r="D107" s="31"/>
      <c r="E107" s="31"/>
      <c r="F107" s="31"/>
    </row>
    <row r="108" spans="4:6">
      <c r="D108" s="31"/>
      <c r="E108" s="31"/>
      <c r="F108" s="31"/>
    </row>
    <row r="109" spans="4:6">
      <c r="D109" s="31"/>
      <c r="E109" s="31"/>
      <c r="F109" s="31"/>
    </row>
    <row r="110" spans="4:6">
      <c r="D110" s="31"/>
      <c r="E110" s="31"/>
      <c r="F110" s="31"/>
    </row>
    <row r="111" spans="4:6">
      <c r="D111" s="31"/>
      <c r="E111" s="31"/>
      <c r="F111" s="31"/>
    </row>
    <row r="112" spans="4:6">
      <c r="D112" s="31"/>
      <c r="E112" s="31"/>
      <c r="F112" s="31"/>
    </row>
    <row r="113" spans="4:6">
      <c r="D113" s="31"/>
      <c r="E113" s="31"/>
      <c r="F113" s="31"/>
    </row>
    <row r="114" spans="4:6">
      <c r="D114" s="31"/>
      <c r="E114" s="31"/>
      <c r="F114" s="31"/>
    </row>
    <row r="115" spans="4:6">
      <c r="D115" s="31"/>
      <c r="E115" s="31"/>
      <c r="F115" s="31"/>
    </row>
    <row r="116" spans="4:6">
      <c r="D116" s="31"/>
      <c r="E116" s="31"/>
      <c r="F116" s="31"/>
    </row>
    <row r="117" spans="4:6">
      <c r="D117" s="31"/>
      <c r="E117" s="31"/>
      <c r="F117" s="31"/>
    </row>
    <row r="118" spans="4:6">
      <c r="D118" s="31"/>
      <c r="E118" s="31"/>
      <c r="F118" s="31"/>
    </row>
    <row r="119" spans="4:6">
      <c r="D119" s="31"/>
      <c r="E119" s="31"/>
      <c r="F119" s="31"/>
    </row>
    <row r="120" spans="4:6">
      <c r="D120" s="31"/>
      <c r="E120" s="31"/>
      <c r="F120" s="31"/>
    </row>
    <row r="121" spans="4:6">
      <c r="D121" s="31"/>
      <c r="E121" s="31"/>
      <c r="F121" s="31"/>
    </row>
    <row r="122" spans="4:6">
      <c r="D122" s="31"/>
      <c r="E122" s="31"/>
      <c r="F122" s="31"/>
    </row>
    <row r="123" spans="4:6">
      <c r="D123" s="31"/>
      <c r="E123" s="31"/>
      <c r="F123" s="31"/>
    </row>
    <row r="124" spans="4:6">
      <c r="D124" s="31"/>
      <c r="E124" s="31"/>
      <c r="F124" s="31"/>
    </row>
    <row r="125" spans="4:6">
      <c r="D125" s="31"/>
      <c r="E125" s="31"/>
      <c r="F125" s="31"/>
    </row>
    <row r="126" spans="4:6">
      <c r="D126" s="31"/>
      <c r="E126" s="31"/>
      <c r="F126" s="31"/>
    </row>
    <row r="127" spans="4:6">
      <c r="D127" s="31"/>
      <c r="E127" s="31"/>
      <c r="F127" s="31"/>
    </row>
    <row r="128" spans="4:6">
      <c r="D128" s="31"/>
      <c r="E128" s="31"/>
      <c r="F128" s="31"/>
    </row>
    <row r="129" spans="4:6">
      <c r="D129" s="31"/>
      <c r="E129" s="31"/>
      <c r="F129" s="31"/>
    </row>
    <row r="130" spans="4:6">
      <c r="D130" s="31"/>
      <c r="E130" s="31"/>
      <c r="F130" s="31"/>
    </row>
    <row r="131" spans="4:6">
      <c r="D131" s="31"/>
      <c r="E131" s="31"/>
      <c r="F131" s="31"/>
    </row>
    <row r="132" spans="4:6">
      <c r="D132" s="31"/>
      <c r="E132" s="31"/>
      <c r="F132" s="31"/>
    </row>
    <row r="133" spans="4:6">
      <c r="D133" s="31"/>
      <c r="E133" s="31"/>
      <c r="F133" s="31"/>
    </row>
    <row r="134" spans="4:6">
      <c r="D134" s="31"/>
      <c r="E134" s="31"/>
      <c r="F134" s="31"/>
    </row>
    <row r="135" spans="4:6">
      <c r="D135" s="31"/>
      <c r="E135" s="31"/>
      <c r="F135" s="31"/>
    </row>
    <row r="136" spans="4:6">
      <c r="D136" s="31"/>
      <c r="E136" s="31"/>
      <c r="F136" s="31"/>
    </row>
    <row r="137" spans="4:6">
      <c r="D137" s="31"/>
      <c r="E137" s="31"/>
      <c r="F137" s="31"/>
    </row>
    <row r="138" spans="4:6">
      <c r="D138" s="31"/>
      <c r="E138" s="31"/>
      <c r="F138" s="31"/>
    </row>
    <row r="139" spans="4:6">
      <c r="D139" s="31"/>
      <c r="E139" s="31"/>
      <c r="F139" s="31"/>
    </row>
    <row r="140" spans="4:6">
      <c r="D140" s="31"/>
      <c r="E140" s="31"/>
      <c r="F140" s="31"/>
    </row>
    <row r="141" spans="4:6">
      <c r="D141" s="31"/>
      <c r="E141" s="31"/>
      <c r="F141" s="31"/>
    </row>
    <row r="142" spans="4:6">
      <c r="D142" s="31"/>
      <c r="E142" s="31"/>
      <c r="F142" s="31"/>
    </row>
    <row r="143" spans="4:6">
      <c r="D143" s="31"/>
      <c r="E143" s="31"/>
      <c r="F143" s="31"/>
    </row>
    <row r="144" spans="4:6">
      <c r="D144" s="31"/>
      <c r="E144" s="31"/>
      <c r="F144" s="31"/>
    </row>
    <row r="145" spans="4:6">
      <c r="D145" s="31"/>
      <c r="E145" s="31"/>
      <c r="F145" s="31"/>
    </row>
    <row r="146" spans="4:6">
      <c r="D146" s="31"/>
      <c r="E146" s="31"/>
      <c r="F146" s="31"/>
    </row>
    <row r="147" spans="4:6">
      <c r="D147" s="31"/>
      <c r="E147" s="31"/>
      <c r="F147" s="31"/>
    </row>
    <row r="148" spans="4:6">
      <c r="D148" s="31"/>
      <c r="E148" s="31"/>
      <c r="F148" s="31"/>
    </row>
    <row r="149" spans="4:6" ht="15.75">
      <c r="D149" s="33"/>
      <c r="E149" s="31"/>
      <c r="F149" s="31"/>
    </row>
    <row r="150" spans="4:6">
      <c r="D150" s="31"/>
      <c r="E150" s="31"/>
      <c r="F150" s="31"/>
    </row>
    <row r="151" spans="4:6">
      <c r="D151" s="31"/>
      <c r="E151" s="31"/>
      <c r="F151" s="31"/>
    </row>
    <row r="152" spans="4:6">
      <c r="D152" s="31"/>
      <c r="E152" s="31"/>
      <c r="F152" s="31"/>
    </row>
    <row r="153" spans="4:6">
      <c r="D153" s="31"/>
      <c r="E153" s="31"/>
      <c r="F153" s="31"/>
    </row>
    <row r="154" spans="4:6">
      <c r="D154" s="31"/>
      <c r="E154" s="31"/>
      <c r="F154" s="31"/>
    </row>
    <row r="155" spans="4:6">
      <c r="D155" s="31"/>
      <c r="E155" s="31"/>
      <c r="F155" s="31"/>
    </row>
    <row r="156" spans="4:6">
      <c r="D156" s="31"/>
      <c r="E156" s="31"/>
      <c r="F156" s="31"/>
    </row>
    <row r="157" spans="4:6">
      <c r="D157" s="31"/>
      <c r="E157" s="31"/>
      <c r="F157" s="31"/>
    </row>
    <row r="158" spans="4:6">
      <c r="D158" s="31"/>
      <c r="E158" s="31"/>
      <c r="F158" s="31"/>
    </row>
    <row r="159" spans="4:6">
      <c r="D159" s="31"/>
      <c r="E159" s="31"/>
      <c r="F159" s="31"/>
    </row>
    <row r="160" spans="4:6">
      <c r="D160" s="31"/>
      <c r="E160" s="31"/>
      <c r="F160" s="31"/>
    </row>
    <row r="161" spans="4:6">
      <c r="D161" s="31"/>
      <c r="E161" s="31"/>
      <c r="F161" s="31"/>
    </row>
    <row r="162" spans="4:6">
      <c r="D162" s="31"/>
      <c r="E162" s="31"/>
      <c r="F162" s="31"/>
    </row>
    <row r="163" spans="4:6">
      <c r="D163" s="31"/>
      <c r="E163" s="31"/>
      <c r="F163" s="31"/>
    </row>
    <row r="164" spans="4:6">
      <c r="D164" s="31"/>
      <c r="E164" s="31"/>
      <c r="F164" s="31"/>
    </row>
    <row r="165" spans="4:6">
      <c r="D165" s="31"/>
      <c r="E165" s="31"/>
      <c r="F165" s="31"/>
    </row>
    <row r="166" spans="4:6">
      <c r="D166" s="31"/>
      <c r="E166" s="31"/>
      <c r="F166" s="31"/>
    </row>
    <row r="167" spans="4:6">
      <c r="D167" s="31"/>
      <c r="E167" s="31"/>
      <c r="F167" s="31"/>
    </row>
    <row r="168" spans="4:6">
      <c r="D168" s="31"/>
      <c r="E168" s="31"/>
      <c r="F168" s="31"/>
    </row>
    <row r="169" spans="4:6">
      <c r="D169" s="31"/>
      <c r="E169" s="31"/>
      <c r="F169" s="31"/>
    </row>
    <row r="170" spans="4:6">
      <c r="D170" s="31"/>
      <c r="E170" s="31"/>
      <c r="F170" s="31"/>
    </row>
    <row r="171" spans="4:6">
      <c r="D171" s="31"/>
      <c r="E171" s="31"/>
      <c r="F171" s="31"/>
    </row>
    <row r="172" spans="4:6">
      <c r="D172" s="31"/>
      <c r="E172" s="31"/>
      <c r="F172" s="31"/>
    </row>
    <row r="173" spans="4:6">
      <c r="D173" s="31"/>
      <c r="E173" s="31"/>
      <c r="F173" s="31"/>
    </row>
    <row r="174" spans="4:6">
      <c r="D174" s="31"/>
      <c r="E174" s="31"/>
      <c r="F174" s="31"/>
    </row>
    <row r="175" spans="4:6">
      <c r="D175" s="31"/>
      <c r="E175" s="31"/>
      <c r="F175" s="31"/>
    </row>
    <row r="176" spans="4:6">
      <c r="D176" s="31"/>
      <c r="E176" s="31"/>
      <c r="F176" s="31"/>
    </row>
    <row r="177" spans="4:6">
      <c r="D177" s="31"/>
      <c r="E177" s="31"/>
      <c r="F177" s="31"/>
    </row>
    <row r="178" spans="4:6">
      <c r="D178" s="31"/>
      <c r="E178" s="31"/>
      <c r="F178" s="31"/>
    </row>
    <row r="179" spans="4:6">
      <c r="D179" s="31"/>
      <c r="E179" s="31"/>
      <c r="F179" s="31"/>
    </row>
    <row r="180" spans="4:6">
      <c r="D180" s="31"/>
      <c r="E180" s="31"/>
      <c r="F180" s="31"/>
    </row>
    <row r="181" spans="4:6">
      <c r="D181" s="31"/>
      <c r="E181" s="31"/>
      <c r="F181" s="31"/>
    </row>
    <row r="182" spans="4:6">
      <c r="D182" s="31"/>
      <c r="E182" s="31"/>
      <c r="F182" s="31"/>
    </row>
    <row r="183" spans="4:6">
      <c r="D183" s="31"/>
      <c r="E183" s="31"/>
      <c r="F183" s="31"/>
    </row>
    <row r="184" spans="4:6">
      <c r="D184" s="31"/>
      <c r="E184" s="31"/>
      <c r="F184" s="31"/>
    </row>
    <row r="185" spans="4:6">
      <c r="D185" s="31"/>
      <c r="E185" s="31"/>
      <c r="F185" s="31"/>
    </row>
    <row r="186" spans="4:6">
      <c r="D186" s="31"/>
      <c r="E186" s="31"/>
      <c r="F186" s="31"/>
    </row>
    <row r="187" spans="4:6">
      <c r="D187" s="31"/>
      <c r="E187" s="31"/>
      <c r="F187" s="31"/>
    </row>
    <row r="188" spans="4:6">
      <c r="D188" s="31"/>
      <c r="E188" s="31"/>
      <c r="F188" s="31"/>
    </row>
    <row r="189" spans="4:6">
      <c r="D189" s="31"/>
      <c r="E189" s="31"/>
      <c r="F189" s="31"/>
    </row>
    <row r="190" spans="4:6">
      <c r="D190" s="31"/>
      <c r="E190" s="31"/>
      <c r="F190" s="31"/>
    </row>
    <row r="191" spans="4:6">
      <c r="D191" s="31"/>
      <c r="E191" s="31"/>
      <c r="F191" s="31"/>
    </row>
    <row r="192" spans="4:6">
      <c r="D192" s="31"/>
      <c r="E192" s="31"/>
      <c r="F192" s="31"/>
    </row>
    <row r="193" spans="4:6">
      <c r="D193" s="32"/>
      <c r="E193" s="32"/>
      <c r="F193" s="32"/>
    </row>
  </sheetData>
  <conditionalFormatting sqref="E53:F53 D54:F65 D3:F52">
    <cfRule type="expression" dxfId="2" priority="1">
      <formula>#REF!="Y"</formula>
    </cfRule>
  </conditionalFormatting>
  <dataValidations count="2">
    <dataValidation type="list" allowBlank="1" showInputMessage="1" showErrorMessage="1" sqref="F91:F1048576">
      <formula1>List_TYPE_ORG</formula1>
    </dataValidation>
    <dataValidation type="list" operator="greaterThan" allowBlank="1" showInputMessage="1" showErrorMessage="1" sqref="F2:F65">
      <formula1>List_TYPE_ORG</formula1>
    </dataValidation>
  </dataValidations>
  <pageMargins left="0.7" right="0.7" top="0.75" bottom="0.75" header="0.3" footer="0.3"/>
  <pageSetup orientation="portrait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2"/>
  <sheetViews>
    <sheetView workbookViewId="0">
      <selection activeCell="D4" sqref="D4"/>
    </sheetView>
  </sheetViews>
  <sheetFormatPr defaultColWidth="8.85546875" defaultRowHeight="15"/>
  <sheetData>
    <row r="2" spans="1:14" ht="84">
      <c r="A2" s="11" t="s">
        <v>13</v>
      </c>
      <c r="B2" s="12" t="str">
        <f ca="1">IFERROR(VLOOKUP(A2,Organisation:Acronym,2,FALSE)," ")</f>
        <v xml:space="preserve"> </v>
      </c>
      <c r="C2" s="12" t="str">
        <f ca="1">IFERROR(VLOOKUP(A2,Organisation:Type,3,FALSE)," ")</f>
        <v xml:space="preserve"> </v>
      </c>
      <c r="D2" s="12" t="s">
        <v>24</v>
      </c>
      <c r="E2" s="13" t="s">
        <v>23</v>
      </c>
      <c r="F2" s="13" t="s">
        <v>25</v>
      </c>
      <c r="G2" s="14">
        <v>6337257</v>
      </c>
      <c r="H2" s="15"/>
      <c r="I2" s="16"/>
      <c r="J2" s="16"/>
      <c r="K2" s="17"/>
      <c r="L2" s="17"/>
      <c r="M2" s="17"/>
      <c r="N2" s="17"/>
    </row>
  </sheetData>
  <conditionalFormatting sqref="A2:J2">
    <cfRule type="expression" dxfId="1" priority="1">
      <formula>#REF!="Y"</formula>
    </cfRule>
  </conditionalFormatting>
  <dataValidations count="3">
    <dataValidation type="list" allowBlank="1" showInputMessage="1" showErrorMessage="1" sqref="A2">
      <formula1>Organisation</formula1>
    </dataValidation>
    <dataValidation type="list" allowBlank="1" showInputMessage="1" showErrorMessage="1" sqref="K2:N2">
      <formula1>"1"</formula1>
    </dataValidation>
    <dataValidation operator="greaterThan" allowBlank="1" showInputMessage="1" showErrorMessage="1" sqref="H2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3"/>
  <sheetViews>
    <sheetView workbookViewId="0">
      <selection activeCell="B6" sqref="B6"/>
    </sheetView>
  </sheetViews>
  <sheetFormatPr defaultColWidth="8.85546875" defaultRowHeight="15"/>
  <sheetData>
    <row r="2" spans="1:15" s="2" customFormat="1" ht="60">
      <c r="A2" s="2" t="s">
        <v>18</v>
      </c>
      <c r="B2" s="8" t="s">
        <v>20</v>
      </c>
      <c r="C2" s="4" t="str">
        <f ca="1">IFERROR(VLOOKUP(B2,Organisation:Acronym,2,FALSE)," ")</f>
        <v xml:space="preserve"> </v>
      </c>
      <c r="D2" s="5" t="str">
        <f ca="1">IFERROR(VLOOKUP(B2,Organisation:Type,3,FALSE)," ")</f>
        <v xml:space="preserve"> </v>
      </c>
      <c r="E2" s="5"/>
      <c r="F2" s="3" t="s">
        <v>14</v>
      </c>
      <c r="G2" s="3" t="s">
        <v>21</v>
      </c>
      <c r="H2" s="6">
        <v>9209164514</v>
      </c>
      <c r="I2" s="7" t="s">
        <v>16</v>
      </c>
      <c r="J2" s="9"/>
      <c r="K2" s="9"/>
      <c r="L2" s="10"/>
      <c r="M2" s="10"/>
      <c r="N2" s="10"/>
      <c r="O2" s="10"/>
    </row>
    <row r="3" spans="1:15" ht="60">
      <c r="A3" s="2" t="s">
        <v>19</v>
      </c>
      <c r="B3" s="18" t="s">
        <v>20</v>
      </c>
      <c r="C3" s="19" t="str">
        <f ca="1">IFERROR(VLOOKUP(B3,Organisation:Acronym,2,FALSE)," ")</f>
        <v xml:space="preserve"> </v>
      </c>
      <c r="D3" s="19" t="str">
        <f ca="1">IFERROR(VLOOKUP(B3,Organisation:Type,3,FALSE)," ")</f>
        <v xml:space="preserve"> </v>
      </c>
      <c r="E3" s="19"/>
      <c r="F3" s="20" t="s">
        <v>15</v>
      </c>
      <c r="G3" s="20" t="s">
        <v>22</v>
      </c>
      <c r="H3" s="21">
        <v>9183274194</v>
      </c>
      <c r="I3" s="22" t="s">
        <v>17</v>
      </c>
      <c r="J3" s="23"/>
      <c r="K3" s="23"/>
      <c r="L3" s="24"/>
      <c r="M3" s="24"/>
      <c r="N3" s="24"/>
      <c r="O3" s="24"/>
    </row>
  </sheetData>
  <conditionalFormatting sqref="B2:K3">
    <cfRule type="expression" dxfId="0" priority="2">
      <formula>#REF!="Y"</formula>
    </cfRule>
  </conditionalFormatting>
  <dataValidations count="3">
    <dataValidation type="list" allowBlank="1" showInputMessage="1" showErrorMessage="1" sqref="B2:B3">
      <formula1>Organisation</formula1>
    </dataValidation>
    <dataValidation type="list" allowBlank="1" showInputMessage="1" showErrorMessage="1" sqref="L2:O3">
      <formula1>"1"</formula1>
    </dataValidation>
    <dataValidation operator="greaterThan" allowBlank="1" showInputMessage="1" showErrorMessage="1" sqref="I2:I3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CONTACTLIST</vt:lpstr>
      <vt:lpstr>LIST_ORG</vt:lpstr>
      <vt:lpstr>To Add</vt:lpstr>
      <vt:lpstr>Removed</vt:lpstr>
      <vt:lpstr>CONT_ORG</vt:lpstr>
      <vt:lpstr>List_TYPE_ORG</vt:lpstr>
      <vt:lpstr>CONTACTLIST!Print_Area</vt:lpstr>
      <vt:lpstr>CONTACTLIST!Print_Titles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SaveTheChildren</cp:lastModifiedBy>
  <cp:lastPrinted>2017-02-16T10:54:11Z</cp:lastPrinted>
  <dcterms:created xsi:type="dcterms:W3CDTF">2012-10-11T08:40:52Z</dcterms:created>
  <dcterms:modified xsi:type="dcterms:W3CDTF">2017-03-20T10:14:10Z</dcterms:modified>
</cp:coreProperties>
</file>