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63" yWindow="17" windowWidth="17760" windowHeight="7594" tabRatio="765"/>
  </bookViews>
  <sheets>
    <sheet name="Drain Field Design Spreadsheet" sheetId="7" r:id="rId1"/>
    <sheet name="DropDowns" sheetId="5" state="hidden" r:id="rId2"/>
  </sheets>
  <definedNames>
    <definedName name="_xlnm.Print_Area" localSheetId="0">'Drain Field Design Spreadsheet'!$B$2:$V$88</definedName>
  </definedNames>
  <calcPr calcId="144525"/>
</workbook>
</file>

<file path=xl/calcChain.xml><?xml version="1.0" encoding="utf-8"?>
<calcChain xmlns="http://schemas.openxmlformats.org/spreadsheetml/2006/main">
  <c r="I64" i="7" l="1"/>
  <c r="R68" i="7" s="1"/>
  <c r="L47" i="7"/>
  <c r="J41" i="7"/>
  <c r="P33" i="7"/>
  <c r="L74" i="7" l="1"/>
  <c r="L45" i="7"/>
  <c r="T31" i="7"/>
  <c r="R33" i="7"/>
  <c r="N33" i="7"/>
  <c r="T33" i="7" l="1"/>
  <c r="J37" i="7" s="1"/>
  <c r="J45" i="7" s="1"/>
  <c r="N45" i="7" s="1"/>
  <c r="J47" i="7" s="1"/>
  <c r="N47" i="7" s="1"/>
  <c r="I66" i="7" s="1"/>
  <c r="P68" i="7" l="1"/>
  <c r="T68" i="7" s="1"/>
  <c r="J70" i="7"/>
  <c r="L70" i="7" l="1"/>
  <c r="N70" i="7" s="1"/>
  <c r="C72" i="7" s="1"/>
  <c r="J74" i="7"/>
  <c r="N74" i="7" l="1"/>
  <c r="P74" i="7"/>
</calcChain>
</file>

<file path=xl/sharedStrings.xml><?xml version="1.0" encoding="utf-8"?>
<sst xmlns="http://schemas.openxmlformats.org/spreadsheetml/2006/main" count="73" uniqueCount="53">
  <si>
    <t xml:space="preserve">  (persons)</t>
  </si>
  <si>
    <t xml:space="preserve">  (litres/person/day)
</t>
  </si>
  <si>
    <t>x</t>
  </si>
  <si>
    <t>=</t>
  </si>
  <si>
    <r>
      <t xml:space="preserve">  </t>
    </r>
    <r>
      <rPr>
        <i/>
        <sz val="12"/>
        <color rgb="FFFF0000"/>
        <rFont val="Arial"/>
        <family val="2"/>
      </rPr>
      <t>typically 50% - 90%</t>
    </r>
    <r>
      <rPr>
        <sz val="15"/>
        <color theme="1"/>
        <rFont val="Arial"/>
        <family val="2"/>
      </rPr>
      <t xml:space="preserve">
</t>
    </r>
  </si>
  <si>
    <t>A) Total daily liquid volume calculation</t>
  </si>
  <si>
    <t>B) Total sludge and scum volume calculation</t>
  </si>
  <si>
    <t>Source: Franceys, Pickford &amp; Reed (1992) ‘Guide to the development of on-site sanitation’. World Health Organization, Geneva.</t>
  </si>
  <si>
    <r>
      <t>m</t>
    </r>
    <r>
      <rPr>
        <vertAlign val="superscript"/>
        <sz val="15"/>
        <color theme="1"/>
        <rFont val="Arial"/>
        <family val="2"/>
      </rPr>
      <t>3</t>
    </r>
  </si>
  <si>
    <t>Note: This spreadsheet has been protected with the password "UNHCR". Feel free to unlock it and adapt it to your agency's needs.</t>
  </si>
  <si>
    <r>
      <t>¨</t>
    </r>
    <r>
      <rPr>
        <sz val="15"/>
        <color rgb="FF000000"/>
        <rFont val="Arial"/>
        <family val="2"/>
      </rPr>
      <t xml:space="preserve"> Daily wastewater and sewage flow rate (Q</t>
    </r>
    <r>
      <rPr>
        <vertAlign val="subscript"/>
        <sz val="15"/>
        <color rgb="FF000000"/>
        <rFont val="Arial"/>
        <family val="2"/>
      </rPr>
      <t>s</t>
    </r>
    <r>
      <rPr>
        <sz val="15"/>
        <color rgb="FF000000"/>
        <rFont val="Arial"/>
        <family val="2"/>
      </rPr>
      <t>) = P x Q</t>
    </r>
    <r>
      <rPr>
        <vertAlign val="subscript"/>
        <sz val="15"/>
        <color rgb="FF000000"/>
        <rFont val="Arial"/>
        <family val="2"/>
      </rPr>
      <t>w</t>
    </r>
    <r>
      <rPr>
        <sz val="15"/>
        <color rgb="FF000000"/>
        <rFont val="Arial"/>
        <family val="2"/>
      </rPr>
      <t xml:space="preserve"> x Z = </t>
    </r>
  </si>
  <si>
    <r>
      <t>¨</t>
    </r>
    <r>
      <rPr>
        <sz val="15"/>
        <color rgb="FF000000"/>
        <rFont val="Arial"/>
        <family val="2"/>
      </rPr>
      <t xml:space="preserve"> Daily wastewater and sewage flow rate (Q</t>
    </r>
    <r>
      <rPr>
        <vertAlign val="subscript"/>
        <sz val="15"/>
        <color rgb="FF000000"/>
        <rFont val="Arial"/>
        <family val="2"/>
      </rPr>
      <t>s</t>
    </r>
    <r>
      <rPr>
        <sz val="15"/>
        <color rgb="FF000000"/>
        <rFont val="Arial"/>
        <family val="2"/>
      </rPr>
      <t xml:space="preserve">) = </t>
    </r>
  </si>
  <si>
    <r>
      <t xml:space="preserve">  (litres/day) </t>
    </r>
    <r>
      <rPr>
        <i/>
        <sz val="12"/>
        <color rgb="FFFF0000"/>
        <rFont val="Arial"/>
        <family val="2"/>
      </rPr>
      <t>value taken from cell S34 above.</t>
    </r>
  </si>
  <si>
    <r>
      <t xml:space="preserve">  (litres/m</t>
    </r>
    <r>
      <rPr>
        <vertAlign val="superscript"/>
        <sz val="15"/>
        <color theme="1"/>
        <rFont val="Arial"/>
        <family val="2"/>
      </rPr>
      <t>2</t>
    </r>
    <r>
      <rPr>
        <sz val="15"/>
        <color theme="1"/>
        <rFont val="Arial"/>
        <family val="2"/>
      </rPr>
      <t xml:space="preserve">/day) </t>
    </r>
    <r>
      <rPr>
        <i/>
        <sz val="12"/>
        <color rgb="FFFF0000"/>
        <rFont val="Arial"/>
        <family val="2"/>
      </rPr>
      <t>see table below - takes into account soil type.</t>
    </r>
  </si>
  <si>
    <r>
      <t>¨</t>
    </r>
    <r>
      <rPr>
        <sz val="15"/>
        <color rgb="FF000000"/>
        <rFont val="Arial"/>
        <family val="2"/>
      </rPr>
      <t xml:space="preserve"> Type of soil identified from analysis charts = </t>
    </r>
  </si>
  <si>
    <t>Soil Types</t>
  </si>
  <si>
    <t>Gravelly coarse sand</t>
  </si>
  <si>
    <t>Coarse or medium sand</t>
  </si>
  <si>
    <t>Fine sand, loamy sand</t>
  </si>
  <si>
    <t>Sandy loam, loam</t>
  </si>
  <si>
    <t>Porous silty clay and porous silty clay loam</t>
  </si>
  <si>
    <t>Compact silty loam, compact silty clay loam and non-expansive clay</t>
  </si>
  <si>
    <t>Expansive clay</t>
  </si>
  <si>
    <r>
      <t>litres per m</t>
    </r>
    <r>
      <rPr>
        <b/>
        <vertAlign val="superscript"/>
        <sz val="10"/>
        <color theme="1"/>
        <rFont val="Arial"/>
        <family val="2"/>
      </rPr>
      <t xml:space="preserve">2 </t>
    </r>
    <r>
      <rPr>
        <b/>
        <sz val="10"/>
        <color theme="1"/>
        <rFont val="Arial"/>
        <family val="2"/>
      </rPr>
      <t>/ day</t>
    </r>
  </si>
  <si>
    <t>cm per day</t>
  </si>
  <si>
    <t>Not recommended</t>
  </si>
  <si>
    <r>
      <t>¨</t>
    </r>
    <r>
      <rPr>
        <sz val="15"/>
        <color rgb="FF000000"/>
        <rFont val="Arial"/>
        <family val="2"/>
      </rPr>
      <t xml:space="preserve"> Drainage trench row spacing (R) =</t>
    </r>
  </si>
  <si>
    <r>
      <t xml:space="preserve">  (m) </t>
    </r>
    <r>
      <rPr>
        <i/>
        <sz val="12"/>
        <color rgb="FFFF0000"/>
        <rFont val="Arial"/>
        <family val="2"/>
      </rPr>
      <t>typically drainage pipes should be placed at least 2m apart.</t>
    </r>
  </si>
  <si>
    <r>
      <t>¨</t>
    </r>
    <r>
      <rPr>
        <sz val="15"/>
        <color rgb="FF000000"/>
        <rFont val="Arial"/>
        <family val="2"/>
      </rPr>
      <t xml:space="preserve"> Percentage of water entering wastewater and sewerage flow (Z) =</t>
    </r>
  </si>
  <si>
    <r>
      <t>¨</t>
    </r>
    <r>
      <rPr>
        <sz val="15"/>
        <color rgb="FF000000"/>
        <rFont val="Arial"/>
        <family val="2"/>
      </rPr>
      <t xml:space="preserve"> Total number of users (P) =</t>
    </r>
  </si>
  <si>
    <r>
      <t>¨</t>
    </r>
    <r>
      <rPr>
        <sz val="15"/>
        <color rgb="FF000000"/>
        <rFont val="Arial"/>
        <family val="2"/>
      </rPr>
      <t xml:space="preserve"> Per capita water availability (Q</t>
    </r>
    <r>
      <rPr>
        <vertAlign val="subscript"/>
        <sz val="15"/>
        <color rgb="FF000000"/>
        <rFont val="Arial"/>
        <family val="2"/>
      </rPr>
      <t>w</t>
    </r>
    <r>
      <rPr>
        <sz val="15"/>
        <color rgb="FF000000"/>
        <rFont val="Arial"/>
        <family val="2"/>
      </rPr>
      <t>) =</t>
    </r>
  </si>
  <si>
    <t>/</t>
  </si>
  <si>
    <r>
      <t>¨</t>
    </r>
    <r>
      <rPr>
        <sz val="15"/>
        <color rgb="FF000000"/>
        <rFont val="Arial"/>
        <family val="2"/>
      </rPr>
      <t xml:space="preserve"> Drainage soil design infiltration rate (i) = </t>
    </r>
  </si>
  <si>
    <r>
      <t xml:space="preserve">  (m</t>
    </r>
    <r>
      <rPr>
        <vertAlign val="superscript"/>
        <sz val="15"/>
        <color theme="1"/>
        <rFont val="Arial"/>
        <family val="2"/>
      </rPr>
      <t>2</t>
    </r>
    <r>
      <rPr>
        <sz val="15"/>
        <color theme="1"/>
        <rFont val="Arial"/>
        <family val="2"/>
      </rPr>
      <t>)</t>
    </r>
  </si>
  <si>
    <r>
      <t>¨</t>
    </r>
    <r>
      <rPr>
        <sz val="15"/>
        <color rgb="FF000000"/>
        <rFont val="Arial"/>
        <family val="2"/>
      </rPr>
      <t xml:space="preserve"> Absorption area requirerd (A) = Q</t>
    </r>
    <r>
      <rPr>
        <vertAlign val="subscript"/>
        <sz val="15"/>
        <color rgb="FF000000"/>
        <rFont val="Arial"/>
        <family val="2"/>
      </rPr>
      <t>s</t>
    </r>
    <r>
      <rPr>
        <sz val="15"/>
        <color rgb="FF000000"/>
        <rFont val="Arial"/>
        <family val="2"/>
      </rPr>
      <t xml:space="preserve"> / i = </t>
    </r>
  </si>
  <si>
    <r>
      <t xml:space="preserve">  (m</t>
    </r>
    <r>
      <rPr>
        <sz val="15"/>
        <color theme="1"/>
        <rFont val="Arial"/>
        <family val="2"/>
      </rPr>
      <t>)</t>
    </r>
  </si>
  <si>
    <t>C) Drain field sizing calculations</t>
  </si>
  <si>
    <r>
      <t xml:space="preserve">  (m) </t>
    </r>
    <r>
      <rPr>
        <i/>
        <sz val="12"/>
        <color rgb="FFFF0000"/>
        <rFont val="Arial"/>
        <family val="2"/>
      </rPr>
      <t>value taken from cell J44 above.</t>
    </r>
  </si>
  <si>
    <r>
      <t xml:space="preserve">   Table of design soil infiltration rates (i) </t>
    </r>
    <r>
      <rPr>
        <sz val="10"/>
        <color theme="1"/>
        <rFont val="Arial"/>
        <family val="2"/>
      </rPr>
      <t>- use analysis charts to identify type</t>
    </r>
  </si>
  <si>
    <t>Assuming a square drain field design…</t>
  </si>
  <si>
    <r>
      <t>¨</t>
    </r>
    <r>
      <rPr>
        <sz val="15"/>
        <color rgb="FF000000"/>
        <rFont val="Arial"/>
        <family val="2"/>
      </rPr>
      <t xml:space="preserve"> Number of pipe rows required (N) =</t>
    </r>
  </si>
  <si>
    <r>
      <t>¨</t>
    </r>
    <r>
      <rPr>
        <sz val="15"/>
        <color rgb="FF000000"/>
        <rFont val="Arial"/>
        <family val="2"/>
      </rPr>
      <t xml:space="preserve"> Drainage trench row spacing (S) =</t>
    </r>
  </si>
  <si>
    <r>
      <t xml:space="preserve">  (m) </t>
    </r>
    <r>
      <rPr>
        <i/>
        <sz val="12"/>
        <color rgb="FFFF0000"/>
        <rFont val="Arial"/>
        <family val="2"/>
      </rPr>
      <t>value taken from cell N48 above.</t>
    </r>
  </si>
  <si>
    <r>
      <t>¨</t>
    </r>
    <r>
      <rPr>
        <sz val="15"/>
        <color rgb="FF000000"/>
        <rFont val="Arial"/>
        <family val="2"/>
      </rPr>
      <t xml:space="preserve"> Total drainage trench pipe length (L) = A / R = </t>
    </r>
  </si>
  <si>
    <r>
      <t>¨</t>
    </r>
    <r>
      <rPr>
        <sz val="15"/>
        <color rgb="FF000000"/>
        <rFont val="Arial"/>
        <family val="2"/>
      </rPr>
      <t xml:space="preserve"> Total drainage trench pipe length (L) =</t>
    </r>
  </si>
  <si>
    <r>
      <t>¨</t>
    </r>
    <r>
      <rPr>
        <sz val="15"/>
        <color rgb="FF000000"/>
        <rFont val="Arial"/>
        <family val="2"/>
      </rPr>
      <t xml:space="preserve"> Length of each pipe row (L') = L / N =</t>
    </r>
  </si>
  <si>
    <t xml:space="preserve">  (m)</t>
  </si>
  <si>
    <r>
      <t>¨</t>
    </r>
    <r>
      <rPr>
        <sz val="15"/>
        <color rgb="FF000000"/>
        <rFont val="Arial"/>
        <family val="2"/>
      </rPr>
      <t xml:space="preserve"> Total drain field area (A) = (N x S) x L' =  </t>
    </r>
  </si>
  <si>
    <t>(</t>
  </si>
  <si>
    <t xml:space="preserve"> (litres/day)</t>
  </si>
  <si>
    <t xml:space="preserve">) x </t>
  </si>
  <si>
    <r>
      <t xml:space="preserve">  (m</t>
    </r>
    <r>
      <rPr>
        <vertAlign val="superscript"/>
        <sz val="15"/>
        <color theme="1"/>
        <rFont val="Arial"/>
        <family val="2"/>
      </rPr>
      <t>2</t>
    </r>
    <r>
      <rPr>
        <sz val="15"/>
        <color theme="1"/>
        <rFont val="Arial"/>
        <family val="2"/>
      </rPr>
      <t xml:space="preserve">) </t>
    </r>
    <r>
      <rPr>
        <i/>
        <sz val="12"/>
        <color rgb="FFFF0000"/>
        <rFont val="Arial"/>
        <family val="2"/>
      </rPr>
      <t>should be equal to cell N45 above.</t>
    </r>
  </si>
  <si>
    <t xml:space="preserve">  (pipe rows)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</si>
</sst>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1"/>
      <color theme="1"/>
      <name val="Arial"/>
      <family val="2"/>
    </font>
    <font>
      <sz val="15"/>
      <color rgb="FF000000"/>
      <name val="Wingdings"/>
      <charset val="2"/>
    </font>
    <font>
      <sz val="15"/>
      <color rgb="FF000000"/>
      <name val="Arial"/>
      <family val="2"/>
    </font>
    <font>
      <sz val="15"/>
      <color theme="1"/>
      <name val="Calibri"/>
      <family val="2"/>
      <scheme val="minor"/>
    </font>
    <font>
      <sz val="15"/>
      <color theme="1"/>
      <name val="Arial"/>
      <family val="2"/>
    </font>
    <font>
      <sz val="12"/>
      <color theme="1"/>
      <name val="Arial"/>
      <family val="2"/>
    </font>
    <font>
      <i/>
      <sz val="12"/>
      <color rgb="FFFF0000"/>
      <name val="Arial"/>
      <family val="2"/>
    </font>
    <font>
      <b/>
      <sz val="15"/>
      <color theme="1"/>
      <name val="Arial"/>
      <family val="2"/>
    </font>
    <font>
      <vertAlign val="superscript"/>
      <sz val="15"/>
      <color theme="1"/>
      <name val="Arial"/>
      <family val="2"/>
    </font>
    <font>
      <sz val="15"/>
      <color theme="0"/>
      <name val="Arial"/>
      <family val="2"/>
    </font>
    <font>
      <sz val="13"/>
      <color theme="1"/>
      <name val="Arial"/>
      <family val="2"/>
    </font>
    <font>
      <i/>
      <sz val="12"/>
      <color theme="1"/>
      <name val="Arial"/>
      <family val="2"/>
    </font>
    <font>
      <b/>
      <sz val="11"/>
      <color theme="1"/>
      <name val="Calibri"/>
      <family val="2"/>
      <scheme val="minor"/>
    </font>
    <font>
      <vertAlign val="subscript"/>
      <sz val="15"/>
      <color rgb="FF000000"/>
      <name val="Arial"/>
      <family val="2"/>
    </font>
    <font>
      <sz val="10"/>
      <color theme="1"/>
      <name val="Arial"/>
      <family val="2"/>
    </font>
    <font>
      <b/>
      <sz val="10"/>
      <color theme="1"/>
      <name val="Arial"/>
      <family val="2"/>
    </font>
    <font>
      <b/>
      <vertAlign val="superscript"/>
      <sz val="10"/>
      <color theme="1"/>
      <name val="Arial"/>
      <family val="2"/>
    </font>
    <font>
      <sz val="15"/>
      <color rgb="FFFF000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4">
    <xf numFmtId="0" fontId="0" fillId="0" borderId="0" xfId="0"/>
    <xf numFmtId="0" fontId="4" fillId="0" borderId="0" xfId="0" applyFont="1"/>
    <xf numFmtId="0" fontId="4" fillId="0" borderId="0" xfId="0" applyFont="1" applyBorder="1"/>
    <xf numFmtId="0" fontId="5" fillId="0" borderId="0" xfId="0" applyFont="1" applyAlignment="1"/>
    <xf numFmtId="0" fontId="5" fillId="0" borderId="0" xfId="0" applyFont="1" applyBorder="1" applyAlignment="1"/>
    <xf numFmtId="0" fontId="4" fillId="0" borderId="6" xfId="0" applyFont="1" applyBorder="1"/>
    <xf numFmtId="0" fontId="4" fillId="0" borderId="7" xfId="0" applyFont="1" applyBorder="1"/>
    <xf numFmtId="0" fontId="5" fillId="0" borderId="7" xfId="0" applyFont="1" applyBorder="1" applyAlignment="1"/>
    <xf numFmtId="0" fontId="4" fillId="0" borderId="8" xfId="0" applyFont="1" applyBorder="1"/>
    <xf numFmtId="0" fontId="4" fillId="0" borderId="9" xfId="0" applyFont="1" applyBorder="1"/>
    <xf numFmtId="0" fontId="4" fillId="0" borderId="5" xfId="0" applyFont="1" applyBorder="1"/>
    <xf numFmtId="1" fontId="5" fillId="3" borderId="1" xfId="0" applyNumberFormat="1" applyFont="1" applyFill="1" applyBorder="1" applyAlignment="1" applyProtection="1">
      <protection locked="0"/>
    </xf>
    <xf numFmtId="9" fontId="5" fillId="3" borderId="1" xfId="0" applyNumberFormat="1" applyFont="1" applyFill="1" applyBorder="1" applyAlignment="1" applyProtection="1">
      <protection locked="0"/>
    </xf>
    <xf numFmtId="2" fontId="5" fillId="3" borderId="1" xfId="0" applyNumberFormat="1" applyFont="1" applyFill="1" applyBorder="1" applyAlignment="1" applyProtection="1">
      <protection locked="0"/>
    </xf>
    <xf numFmtId="0" fontId="0" fillId="0" borderId="0" xfId="0" applyAlignment="1">
      <alignment horizontal="left" vertical="center"/>
    </xf>
    <xf numFmtId="0" fontId="13" fillId="0" borderId="0" xfId="0" applyFont="1" applyAlignment="1">
      <alignment horizontal="left" vertical="center"/>
    </xf>
    <xf numFmtId="0" fontId="4" fillId="0" borderId="9" xfId="0" applyFont="1" applyBorder="1" applyProtection="1"/>
    <xf numFmtId="0" fontId="8" fillId="0" borderId="0" xfId="0" applyFont="1" applyBorder="1" applyProtection="1"/>
    <xf numFmtId="0" fontId="5" fillId="0" borderId="0" xfId="0" applyFont="1" applyBorder="1" applyAlignment="1" applyProtection="1"/>
    <xf numFmtId="0" fontId="4" fillId="0" borderId="0" xfId="0" applyFont="1" applyBorder="1" applyProtection="1"/>
    <xf numFmtId="0" fontId="4" fillId="0" borderId="5" xfId="0" applyFont="1" applyBorder="1" applyProtection="1"/>
    <xf numFmtId="0" fontId="4" fillId="0" borderId="0" xfId="0" applyFont="1" applyProtection="1"/>
    <xf numFmtId="0" fontId="2" fillId="0" borderId="0" xfId="0" applyFont="1" applyBorder="1" applyProtection="1"/>
    <xf numFmtId="0" fontId="5" fillId="0" borderId="0" xfId="0" quotePrefix="1" applyFont="1" applyBorder="1" applyAlignment="1" applyProtection="1"/>
    <xf numFmtId="1" fontId="5" fillId="0" borderId="0" xfId="0" applyNumberFormat="1" applyFont="1" applyBorder="1" applyAlignment="1" applyProtection="1"/>
    <xf numFmtId="0" fontId="10" fillId="0" borderId="0" xfId="0" applyFont="1" applyBorder="1" applyAlignment="1" applyProtection="1"/>
    <xf numFmtId="1" fontId="5" fillId="2" borderId="1" xfId="0" applyNumberFormat="1" applyFont="1" applyFill="1" applyBorder="1" applyAlignment="1" applyProtection="1"/>
    <xf numFmtId="0" fontId="5" fillId="0" borderId="0" xfId="0" applyFont="1" applyBorder="1" applyAlignment="1" applyProtection="1">
      <alignment horizontal="center"/>
    </xf>
    <xf numFmtId="2" fontId="5" fillId="2" borderId="1" xfId="0" applyNumberFormat="1" applyFont="1" applyFill="1" applyBorder="1" applyAlignment="1" applyProtection="1"/>
    <xf numFmtId="0" fontId="5" fillId="0" borderId="0" xfId="0" quotePrefix="1" applyFont="1" applyBorder="1" applyAlignment="1" applyProtection="1">
      <alignment horizontal="center"/>
    </xf>
    <xf numFmtId="0" fontId="5" fillId="0" borderId="0" xfId="0" quotePrefix="1" applyFont="1" applyBorder="1" applyProtection="1"/>
    <xf numFmtId="0" fontId="5" fillId="0" borderId="0" xfId="0" applyFont="1" applyBorder="1" applyProtection="1"/>
    <xf numFmtId="0" fontId="5" fillId="0" borderId="9" xfId="0" applyFont="1" applyBorder="1" applyProtection="1"/>
    <xf numFmtId="0" fontId="5" fillId="0" borderId="5" xfId="0" applyFont="1" applyBorder="1" applyProtection="1"/>
    <xf numFmtId="0" fontId="5" fillId="0" borderId="0" xfId="0" applyFont="1" applyProtection="1"/>
    <xf numFmtId="0" fontId="0" fillId="0" borderId="0" xfId="0" applyBorder="1" applyAlignment="1" applyProtection="1"/>
    <xf numFmtId="0" fontId="0" fillId="0" borderId="5" xfId="0" applyBorder="1" applyAlignment="1" applyProtection="1"/>
    <xf numFmtId="0" fontId="4" fillId="0" borderId="5" xfId="0" applyFont="1" applyBorder="1" applyAlignment="1" applyProtection="1"/>
    <xf numFmtId="0" fontId="5" fillId="0" borderId="5" xfId="0" applyFont="1" applyBorder="1" applyAlignment="1" applyProtection="1"/>
    <xf numFmtId="0" fontId="5" fillId="0" borderId="0" xfId="0" quotePrefix="1" applyFont="1" applyBorder="1" applyAlignment="1" applyProtection="1"/>
    <xf numFmtId="164" fontId="5" fillId="2" borderId="1" xfId="0" applyNumberFormat="1" applyFont="1" applyFill="1" applyBorder="1" applyAlignment="1" applyProtection="1">
      <alignment horizontal="right"/>
    </xf>
    <xf numFmtId="164" fontId="5" fillId="2" borderId="1" xfId="0" applyNumberFormat="1" applyFont="1" applyFill="1" applyBorder="1" applyAlignment="1" applyProtection="1"/>
    <xf numFmtId="0" fontId="11" fillId="0" borderId="9" xfId="0" applyFont="1" applyBorder="1" applyAlignment="1" applyProtection="1"/>
    <xf numFmtId="0" fontId="11" fillId="0" borderId="0" xfId="0" applyFont="1" applyBorder="1" applyAlignment="1" applyProtection="1"/>
    <xf numFmtId="0" fontId="11" fillId="0" borderId="5" xfId="0" applyFont="1" applyBorder="1" applyAlignment="1" applyProtection="1"/>
    <xf numFmtId="0" fontId="11" fillId="0" borderId="0" xfId="0" applyFont="1" applyAlignment="1" applyProtection="1"/>
    <xf numFmtId="0" fontId="1" fillId="0" borderId="0" xfId="0" applyFont="1" applyBorder="1" applyProtection="1"/>
    <xf numFmtId="0" fontId="3" fillId="0" borderId="0" xfId="0" applyFont="1" applyBorder="1" applyProtection="1"/>
    <xf numFmtId="1" fontId="5" fillId="2" borderId="1" xfId="0" applyNumberFormat="1" applyFont="1" applyFill="1" applyBorder="1" applyAlignment="1" applyProtection="1">
      <alignment horizontal="right"/>
    </xf>
    <xf numFmtId="0" fontId="4" fillId="0" borderId="0" xfId="0" applyFont="1" applyBorder="1" applyAlignment="1" applyProtection="1"/>
    <xf numFmtId="0" fontId="5" fillId="0" borderId="5" xfId="0" quotePrefix="1" applyFont="1" applyBorder="1" applyAlignment="1" applyProtection="1"/>
    <xf numFmtId="2" fontId="5" fillId="2" borderId="1" xfId="0" applyNumberFormat="1" applyFont="1" applyFill="1" applyBorder="1" applyAlignment="1" applyProtection="1">
      <alignment horizontal="center"/>
    </xf>
    <xf numFmtId="1" fontId="5" fillId="2" borderId="1" xfId="0" applyNumberFormat="1" applyFont="1" applyFill="1" applyBorder="1" applyAlignment="1" applyProtection="1">
      <alignment horizontal="center"/>
    </xf>
    <xf numFmtId="0" fontId="4" fillId="0" borderId="0" xfId="0" applyFont="1" applyBorder="1" applyAlignment="1" applyProtection="1">
      <alignment horizontal="center"/>
    </xf>
    <xf numFmtId="0" fontId="18" fillId="0" borderId="0" xfId="0" applyFont="1" applyBorder="1" applyProtection="1"/>
    <xf numFmtId="0" fontId="5" fillId="0" borderId="0" xfId="0" applyFont="1" applyBorder="1" applyAlignment="1" applyProtection="1">
      <alignment horizontal="right"/>
    </xf>
    <xf numFmtId="164" fontId="5" fillId="2" borderId="1" xfId="0" applyNumberFormat="1" applyFont="1" applyFill="1" applyBorder="1" applyAlignment="1" applyProtection="1">
      <alignment horizontal="center"/>
    </xf>
    <xf numFmtId="0" fontId="6" fillId="0" borderId="9" xfId="0" applyFont="1" applyBorder="1" applyProtection="1"/>
    <xf numFmtId="0" fontId="6" fillId="0" borderId="0" xfId="0" applyFont="1" applyBorder="1" applyProtection="1"/>
    <xf numFmtId="0" fontId="6" fillId="0" borderId="0" xfId="0" applyFont="1" applyBorder="1" applyAlignment="1" applyProtection="1"/>
    <xf numFmtId="0" fontId="6" fillId="0" borderId="5" xfId="0" applyFont="1" applyBorder="1" applyProtection="1"/>
    <xf numFmtId="0" fontId="6" fillId="0" borderId="0" xfId="0" applyFont="1" applyProtection="1"/>
    <xf numFmtId="0" fontId="4" fillId="0" borderId="10" xfId="0" applyFont="1" applyBorder="1" applyProtection="1"/>
    <xf numFmtId="0" fontId="4" fillId="0" borderId="11" xfId="0" applyFont="1" applyBorder="1" applyProtection="1"/>
    <xf numFmtId="0" fontId="5" fillId="0" borderId="11" xfId="0" applyFont="1" applyBorder="1" applyAlignment="1" applyProtection="1"/>
    <xf numFmtId="0" fontId="4" fillId="0" borderId="12" xfId="0" applyFont="1" applyBorder="1" applyProtection="1"/>
    <xf numFmtId="0" fontId="12" fillId="0" borderId="0" xfId="0" applyFont="1" applyProtection="1"/>
    <xf numFmtId="0" fontId="12" fillId="0" borderId="0" xfId="0" applyFont="1" applyAlignment="1" applyProtection="1"/>
    <xf numFmtId="0" fontId="5" fillId="0" borderId="0" xfId="0" applyFont="1" applyAlignment="1" applyProtection="1"/>
    <xf numFmtId="0" fontId="15" fillId="0" borderId="1" xfId="0" applyFont="1" applyBorder="1" applyAlignment="1" applyProtection="1">
      <alignment horizontal="center" vertical="center" wrapText="1"/>
    </xf>
    <xf numFmtId="0" fontId="0" fillId="0" borderId="1" xfId="0" applyBorder="1" applyAlignment="1" applyProtection="1"/>
    <xf numFmtId="0" fontId="5" fillId="0" borderId="7" xfId="0" quotePrefix="1" applyFont="1" applyBorder="1" applyAlignment="1" applyProtection="1"/>
    <xf numFmtId="0" fontId="0" fillId="0" borderId="7" xfId="0" applyBorder="1" applyAlignment="1" applyProtection="1"/>
    <xf numFmtId="0" fontId="0" fillId="0" borderId="0" xfId="0" applyBorder="1" applyAlignment="1" applyProtection="1"/>
    <xf numFmtId="0" fontId="5" fillId="0" borderId="0" xfId="0" quotePrefix="1" applyFont="1" applyBorder="1" applyAlignment="1" applyProtection="1"/>
    <xf numFmtId="0" fontId="16" fillId="0" borderId="2" xfId="0" quotePrefix="1" applyFont="1" applyBorder="1" applyAlignment="1" applyProtection="1">
      <alignment horizontal="left" vertical="center" wrapText="1"/>
    </xf>
    <xf numFmtId="0" fontId="13" fillId="0" borderId="3" xfId="0" applyFont="1" applyBorder="1" applyAlignment="1" applyProtection="1">
      <alignment horizontal="left" vertical="center"/>
    </xf>
    <xf numFmtId="0" fontId="0" fillId="0" borderId="4" xfId="0" applyBorder="1" applyAlignment="1" applyProtection="1">
      <alignment horizontal="left" vertical="center"/>
    </xf>
    <xf numFmtId="2" fontId="5" fillId="3" borderId="2" xfId="0" applyNumberFormat="1" applyFont="1" applyFill="1"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0" fillId="0" borderId="0" xfId="0" applyAlignment="1"/>
    <xf numFmtId="0" fontId="0" fillId="0" borderId="5" xfId="0" applyBorder="1" applyAlignment="1"/>
    <xf numFmtId="0" fontId="16" fillId="0" borderId="1"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13</xdr:col>
      <xdr:colOff>476250</xdr:colOff>
      <xdr:row>65</xdr:row>
      <xdr:rowOff>199750</xdr:rowOff>
    </xdr:from>
    <xdr:to>
      <xdr:col>18</xdr:col>
      <xdr:colOff>63500</xdr:colOff>
      <xdr:row>68</xdr:row>
      <xdr:rowOff>27738</xdr:rowOff>
    </xdr:to>
    <xdr:pic>
      <xdr:nvPicPr>
        <xdr:cNvPr id="21" name="Picture 20"/>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5572"/>
        <a:stretch/>
      </xdr:blipFill>
      <xdr:spPr>
        <a:xfrm>
          <a:off x="6953250" y="13210900"/>
          <a:ext cx="2146300" cy="386788"/>
        </a:xfrm>
        <a:prstGeom prst="rect">
          <a:avLst/>
        </a:prstGeom>
      </xdr:spPr>
    </xdr:pic>
    <xdr:clientData/>
  </xdr:twoCellAnchor>
  <xdr:twoCellAnchor editAs="oneCell">
    <xdr:from>
      <xdr:col>1</xdr:col>
      <xdr:colOff>222250</xdr:colOff>
      <xdr:row>74</xdr:row>
      <xdr:rowOff>95250</xdr:rowOff>
    </xdr:from>
    <xdr:to>
      <xdr:col>20</xdr:col>
      <xdr:colOff>349250</xdr:colOff>
      <xdr:row>85</xdr:row>
      <xdr:rowOff>127000</xdr:rowOff>
    </xdr:to>
    <xdr:pic>
      <xdr:nvPicPr>
        <xdr:cNvPr id="17" name="Picture 1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485" t="84160" r="6180" b="1204"/>
        <a:stretch/>
      </xdr:blipFill>
      <xdr:spPr bwMode="auto">
        <a:xfrm>
          <a:off x="381000" y="14541500"/>
          <a:ext cx="9867900" cy="226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180961</xdr:colOff>
      <xdr:row>22</xdr:row>
      <xdr:rowOff>0</xdr:rowOff>
    </xdr:from>
    <xdr:to>
      <xdr:col>21</xdr:col>
      <xdr:colOff>450850</xdr:colOff>
      <xdr:row>23</xdr:row>
      <xdr:rowOff>166652</xdr:rowOff>
    </xdr:to>
    <xdr:sp macro="" textlink="">
      <xdr:nvSpPr>
        <xdr:cNvPr id="9" name="Rectangle 8"/>
        <xdr:cNvSpPr/>
      </xdr:nvSpPr>
      <xdr:spPr>
        <a:xfrm>
          <a:off x="339711" y="5543550"/>
          <a:ext cx="10868039" cy="407952"/>
        </a:xfrm>
        <a:prstGeom prst="rect">
          <a:avLst/>
        </a:prstGeom>
        <a:solidFill>
          <a:schemeClr val="tx1"/>
        </a:solid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17</xdr:col>
      <xdr:colOff>417524</xdr:colOff>
      <xdr:row>1</xdr:row>
      <xdr:rowOff>139693</xdr:rowOff>
    </xdr:from>
    <xdr:to>
      <xdr:col>21</xdr:col>
      <xdr:colOff>448025</xdr:colOff>
      <xdr:row>4</xdr:row>
      <xdr:rowOff>96830</xdr:rowOff>
    </xdr:to>
    <xdr:pic>
      <xdr:nvPicPr>
        <xdr:cNvPr id="3" name="Picture 2" descr="unhcr-logo-wallpape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72524" y="317493"/>
          <a:ext cx="2532401" cy="795337"/>
        </a:xfrm>
        <a:prstGeom prst="rect">
          <a:avLst/>
        </a:prstGeom>
        <a:noFill/>
        <a:ln>
          <a:noFill/>
        </a:ln>
      </xdr:spPr>
    </xdr:pic>
    <xdr:clientData/>
  </xdr:twoCellAnchor>
  <xdr:twoCellAnchor>
    <xdr:from>
      <xdr:col>1</xdr:col>
      <xdr:colOff>134941</xdr:colOff>
      <xdr:row>4</xdr:row>
      <xdr:rowOff>79384</xdr:rowOff>
    </xdr:from>
    <xdr:to>
      <xdr:col>18</xdr:col>
      <xdr:colOff>63499</xdr:colOff>
      <xdr:row>6</xdr:row>
      <xdr:rowOff>71441</xdr:rowOff>
    </xdr:to>
    <xdr:sp macro="" textlink="">
      <xdr:nvSpPr>
        <xdr:cNvPr id="4" name="TextBox 3"/>
        <xdr:cNvSpPr txBox="1"/>
      </xdr:nvSpPr>
      <xdr:spPr>
        <a:xfrm>
          <a:off x="293691" y="968384"/>
          <a:ext cx="9548808" cy="468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2100" b="1">
              <a:solidFill>
                <a:schemeClr val="dk1"/>
              </a:solidFill>
              <a:effectLst/>
              <a:latin typeface="Arial" pitchFamily="34" charset="0"/>
              <a:ea typeface="+mn-ea"/>
              <a:cs typeface="Arial" pitchFamily="34" charset="0"/>
            </a:rPr>
            <a:t>F402/2016A - MSEXCEL DRAIN FIELD SIZING CALCULATION TOOL</a:t>
          </a:r>
          <a:endParaRPr lang="en-GB" sz="2100">
            <a:solidFill>
              <a:schemeClr val="dk1"/>
            </a:solidFill>
            <a:effectLst/>
            <a:latin typeface="Arial" pitchFamily="34" charset="0"/>
            <a:ea typeface="+mn-ea"/>
            <a:cs typeface="Arial" pitchFamily="34" charset="0"/>
          </a:endParaRPr>
        </a:p>
      </xdr:txBody>
    </xdr:sp>
    <xdr:clientData/>
  </xdr:twoCellAnchor>
  <xdr:twoCellAnchor>
    <xdr:from>
      <xdr:col>2</xdr:col>
      <xdr:colOff>158737</xdr:colOff>
      <xdr:row>6</xdr:row>
      <xdr:rowOff>2</xdr:rowOff>
    </xdr:from>
    <xdr:to>
      <xdr:col>21</xdr:col>
      <xdr:colOff>293681</xdr:colOff>
      <xdr:row>22</xdr:row>
      <xdr:rowOff>31749</xdr:rowOff>
    </xdr:to>
    <xdr:sp macro="" textlink="">
      <xdr:nvSpPr>
        <xdr:cNvPr id="5" name="TextBox 4"/>
        <xdr:cNvSpPr txBox="1"/>
      </xdr:nvSpPr>
      <xdr:spPr>
        <a:xfrm>
          <a:off x="546087" y="1625602"/>
          <a:ext cx="10504494" cy="3949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fontAlgn="base" hangingPunct="0"/>
          <a:r>
            <a:rPr lang="en-GB" sz="1500">
              <a:solidFill>
                <a:schemeClr val="dk1"/>
              </a:solidFill>
              <a:effectLst/>
              <a:latin typeface="Arial" pitchFamily="34" charset="0"/>
              <a:ea typeface="+mn-ea"/>
              <a:cs typeface="Arial" pitchFamily="34" charset="0"/>
            </a:rPr>
            <a:t>This sizing calculation tool has been designed to assist UNHCR and WASH actors size septic tank drain fields in displaced settings taking into account numbers of users,</a:t>
          </a:r>
          <a:r>
            <a:rPr lang="en-GB" sz="1500" baseline="0">
              <a:solidFill>
                <a:schemeClr val="dk1"/>
              </a:solidFill>
              <a:effectLst/>
              <a:latin typeface="Arial" pitchFamily="34" charset="0"/>
              <a:ea typeface="+mn-ea"/>
              <a:cs typeface="Arial" pitchFamily="34" charset="0"/>
            </a:rPr>
            <a:t> </a:t>
          </a:r>
          <a:r>
            <a:rPr lang="en-GB" sz="1500">
              <a:solidFill>
                <a:schemeClr val="dk1"/>
              </a:solidFill>
              <a:effectLst/>
              <a:latin typeface="Arial" pitchFamily="34" charset="0"/>
              <a:ea typeface="+mn-ea"/>
              <a:cs typeface="Arial" pitchFamily="34" charset="0"/>
            </a:rPr>
            <a:t>soil infiltration</a:t>
          </a:r>
          <a:r>
            <a:rPr lang="en-GB" sz="1500" baseline="0">
              <a:solidFill>
                <a:schemeClr val="dk1"/>
              </a:solidFill>
              <a:effectLst/>
              <a:latin typeface="Arial" pitchFamily="34" charset="0"/>
              <a:ea typeface="+mn-ea"/>
              <a:cs typeface="Arial" pitchFamily="34" charset="0"/>
            </a:rPr>
            <a:t> rate</a:t>
          </a:r>
          <a:r>
            <a:rPr lang="en-GB" sz="1500">
              <a:solidFill>
                <a:schemeClr val="dk1"/>
              </a:solidFill>
              <a:effectLst/>
              <a:latin typeface="Arial" pitchFamily="34" charset="0"/>
              <a:ea typeface="+mn-ea"/>
              <a:cs typeface="Arial" pitchFamily="34" charset="0"/>
            </a:rPr>
            <a:t> and wastewater and sewage flows.</a:t>
          </a:r>
        </a:p>
        <a:p>
          <a:pPr lvl="0" fontAlgn="base" hangingPunct="0"/>
          <a:r>
            <a:rPr lang="en-GB" sz="1500">
              <a:solidFill>
                <a:schemeClr val="dk1"/>
              </a:solidFill>
              <a:effectLst/>
              <a:latin typeface="Arial" pitchFamily="34" charset="0"/>
              <a:ea typeface="+mn-ea"/>
              <a:cs typeface="Arial" pitchFamily="34" charset="0"/>
            </a:rPr>
            <a:t>The tool can be used for drain fields taking effluents from any size of septic tank from individual household units, to larger structures treating communal toilet blocks, or groups of households.</a:t>
          </a:r>
        </a:p>
        <a:p>
          <a:pPr lvl="0" fontAlgn="base" hangingPunct="0"/>
          <a:r>
            <a:rPr lang="en-GB" sz="1500">
              <a:solidFill>
                <a:schemeClr val="dk1"/>
              </a:solidFill>
              <a:effectLst/>
              <a:latin typeface="Arial" pitchFamily="34" charset="0"/>
              <a:ea typeface="+mn-ea"/>
              <a:cs typeface="Arial" pitchFamily="34" charset="0"/>
            </a:rPr>
            <a:t>Note that the size of the drain field is directly dependent upon the soil infiltration rate and in all cases a soil survey and soil percolation test should be carried out (see Engineering in Emergencies Appendix 20).</a:t>
          </a:r>
        </a:p>
        <a:p>
          <a:pPr lvl="0" fontAlgn="base" hangingPunct="0"/>
          <a:r>
            <a:rPr lang="en-GB" sz="1500">
              <a:solidFill>
                <a:schemeClr val="dk1"/>
              </a:solidFill>
              <a:effectLst/>
              <a:latin typeface="Arial" pitchFamily="34" charset="0"/>
              <a:ea typeface="+mn-ea"/>
              <a:cs typeface="Arial" pitchFamily="34" charset="0"/>
            </a:rPr>
            <a:t>Note that that in order to extend the life of the drain field it is essential that the septic tank is properly designed and regularly desludged (according to the desludge period or earlier if necessary). A properly functioning septic tank should capture all settleable and floating solids and should prevent the drain field from clogging.</a:t>
          </a:r>
        </a:p>
        <a:p>
          <a:pPr lvl="0" fontAlgn="base" hangingPunct="0"/>
          <a:r>
            <a:rPr lang="en-GB" sz="1500">
              <a:solidFill>
                <a:schemeClr val="dk1"/>
              </a:solidFill>
              <a:effectLst/>
              <a:latin typeface="Arial" pitchFamily="34" charset="0"/>
              <a:ea typeface="+mn-ea"/>
              <a:cs typeface="Arial" pitchFamily="34" charset="0"/>
            </a:rPr>
            <a:t>Note that some locations such as urban areas, areas close to public water supplies, or sites of environmental importance may have stricter levels of groundwater protection. Local sanitary codes and the local government authority should be consulted before investing time and resources in drain field installations.</a:t>
          </a:r>
        </a:p>
        <a:p>
          <a:pPr lvl="0" fontAlgn="base" hangingPunct="0"/>
          <a:r>
            <a:rPr lang="en-GB" sz="1500">
              <a:solidFill>
                <a:schemeClr val="dk1"/>
              </a:solidFill>
              <a:effectLst/>
              <a:latin typeface="Arial" pitchFamily="34" charset="0"/>
              <a:ea typeface="+mn-ea"/>
              <a:cs typeface="Arial" pitchFamily="34" charset="0"/>
            </a:rPr>
            <a:t>In general it is good practice to discuss the results of these drain field sizing calculations with local government authorities and members of the displaced community before finalizing the design.</a:t>
          </a:r>
        </a:p>
        <a:p>
          <a:pPr lvl="0" fontAlgn="base" hangingPunct="0"/>
          <a:r>
            <a:rPr lang="en-GB" sz="1500">
              <a:solidFill>
                <a:schemeClr val="dk1"/>
              </a:solidFill>
              <a:effectLst/>
              <a:latin typeface="Arial" pitchFamily="34" charset="0"/>
              <a:ea typeface="+mn-ea"/>
              <a:cs typeface="Arial" pitchFamily="34" charset="0"/>
            </a:rPr>
            <a:t>Please refer to DG-400/2015a UNHCR Guidelines for detailed design specifications and sizes for PVC pipe, drain hole size, drain hole spacing and gravel to be used in drain fields.</a:t>
          </a:r>
        </a:p>
        <a:p>
          <a:pPr lvl="0" fontAlgn="base" hangingPunct="0"/>
          <a:r>
            <a:rPr lang="en-GB" sz="1500">
              <a:solidFill>
                <a:srgbClr val="FF0000"/>
              </a:solidFill>
              <a:effectLst/>
              <a:latin typeface="Arial" pitchFamily="34" charset="0"/>
              <a:ea typeface="+mn-ea"/>
              <a:cs typeface="Arial" pitchFamily="34" charset="0"/>
            </a:rPr>
            <a:t>To use the spreadsheet enter data in the orange cells below. Blue cells are calculated automatically!</a:t>
          </a:r>
        </a:p>
      </xdr:txBody>
    </xdr:sp>
    <xdr:clientData/>
  </xdr:twoCellAnchor>
  <xdr:twoCellAnchor>
    <xdr:from>
      <xdr:col>1</xdr:col>
      <xdr:colOff>142870</xdr:colOff>
      <xdr:row>5</xdr:row>
      <xdr:rowOff>230189</xdr:rowOff>
    </xdr:from>
    <xdr:to>
      <xdr:col>2</xdr:col>
      <xdr:colOff>373057</xdr:colOff>
      <xdr:row>22</xdr:row>
      <xdr:rowOff>0</xdr:rowOff>
    </xdr:to>
    <xdr:sp macro="" textlink="">
      <xdr:nvSpPr>
        <xdr:cNvPr id="6" name="TextBox 5"/>
        <xdr:cNvSpPr txBox="1"/>
      </xdr:nvSpPr>
      <xdr:spPr>
        <a:xfrm>
          <a:off x="301620" y="1357314"/>
          <a:ext cx="460375" cy="2508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fontAlgn="base" hangingPunct="0"/>
          <a:r>
            <a:rPr lang="en-GB" sz="1500">
              <a:solidFill>
                <a:schemeClr val="dk1"/>
              </a:solidFill>
              <a:effectLst/>
              <a:latin typeface="Arial" pitchFamily="34" charset="0"/>
              <a:ea typeface="+mn-ea"/>
              <a:cs typeface="Arial" pitchFamily="34" charset="0"/>
              <a:sym typeface="Wingdings"/>
            </a:rPr>
            <a:t></a:t>
          </a:r>
          <a:r>
            <a:rPr lang="en-GB" sz="1500">
              <a:solidFill>
                <a:schemeClr val="dk1"/>
              </a:solidFill>
              <a:effectLst/>
              <a:latin typeface="Arial" pitchFamily="34" charset="0"/>
              <a:ea typeface="+mn-ea"/>
              <a:cs typeface="Arial" pitchFamily="34" charset="0"/>
            </a:rPr>
            <a:t> </a:t>
          </a:r>
        </a:p>
        <a:p>
          <a:pPr lvl="0" fontAlgn="base" hangingPunct="0"/>
          <a:endParaRPr lang="en-GB" sz="1500">
            <a:solidFill>
              <a:schemeClr val="dk1"/>
            </a:solidFill>
            <a:effectLst/>
            <a:latin typeface="Arial" pitchFamily="34" charset="0"/>
            <a:ea typeface="+mn-ea"/>
            <a:cs typeface="Arial" pitchFamily="34" charset="0"/>
          </a:endParaRPr>
        </a:p>
        <a:p>
          <a:pPr lvl="0" fontAlgn="base" hangingPunct="0"/>
          <a:r>
            <a:rPr lang="en-GB" sz="1500">
              <a:solidFill>
                <a:schemeClr val="dk1"/>
              </a:solidFill>
              <a:effectLst/>
              <a:latin typeface="Arial" pitchFamily="34" charset="0"/>
              <a:ea typeface="+mn-ea"/>
              <a:cs typeface="Arial" pitchFamily="34" charset="0"/>
              <a:sym typeface="Wingdings"/>
            </a:rPr>
            <a:t></a:t>
          </a:r>
          <a:r>
            <a:rPr lang="en-GB" sz="1500">
              <a:solidFill>
                <a:schemeClr val="dk1"/>
              </a:solidFill>
              <a:effectLst/>
              <a:latin typeface="Arial" pitchFamily="34" charset="0"/>
              <a:ea typeface="+mn-ea"/>
              <a:cs typeface="Arial" pitchFamily="34" charset="0"/>
            </a:rPr>
            <a:t> </a:t>
          </a:r>
        </a:p>
        <a:p>
          <a:pPr lvl="0" fontAlgn="base" hangingPunct="0"/>
          <a:endParaRPr lang="en-GB" sz="1500">
            <a:solidFill>
              <a:schemeClr val="dk1"/>
            </a:solidFill>
            <a:effectLst/>
            <a:latin typeface="Arial" pitchFamily="34" charset="0"/>
            <a:ea typeface="+mn-ea"/>
            <a:cs typeface="Arial" pitchFamily="34" charset="0"/>
          </a:endParaRPr>
        </a:p>
        <a:p>
          <a:pPr lvl="0" fontAlgn="base" hangingPunct="0"/>
          <a:r>
            <a:rPr lang="en-GB" sz="1500">
              <a:solidFill>
                <a:schemeClr val="dk1"/>
              </a:solidFill>
              <a:effectLst/>
              <a:latin typeface="Arial" pitchFamily="34" charset="0"/>
              <a:ea typeface="+mn-ea"/>
              <a:cs typeface="Arial" pitchFamily="34" charset="0"/>
              <a:sym typeface="Wingdings"/>
            </a:rPr>
            <a:t></a:t>
          </a:r>
        </a:p>
        <a:p>
          <a:pPr lvl="0" fontAlgn="base" hangingPunct="0"/>
          <a:r>
            <a:rPr lang="en-GB" sz="1500">
              <a:solidFill>
                <a:schemeClr val="dk1"/>
              </a:solidFill>
              <a:effectLst/>
              <a:latin typeface="Arial" pitchFamily="34" charset="0"/>
              <a:ea typeface="+mn-ea"/>
              <a:cs typeface="Arial" pitchFamily="34" charset="0"/>
            </a:rPr>
            <a:t> </a:t>
          </a:r>
        </a:p>
        <a:p>
          <a:pPr lvl="0" fontAlgn="base" hangingPunct="0"/>
          <a:r>
            <a:rPr lang="en-GB" sz="1500">
              <a:solidFill>
                <a:schemeClr val="dk1"/>
              </a:solidFill>
              <a:effectLst/>
              <a:latin typeface="Arial" pitchFamily="34" charset="0"/>
              <a:ea typeface="+mn-ea"/>
              <a:cs typeface="Arial" pitchFamily="34" charset="0"/>
              <a:sym typeface="Wingdings"/>
            </a:rPr>
            <a:t></a:t>
          </a:r>
          <a:r>
            <a:rPr lang="en-GB" sz="1500">
              <a:solidFill>
                <a:schemeClr val="dk1"/>
              </a:solidFill>
              <a:effectLst/>
              <a:latin typeface="Arial" pitchFamily="34" charset="0"/>
              <a:ea typeface="+mn-ea"/>
              <a:cs typeface="Arial" pitchFamily="34" charset="0"/>
            </a:rPr>
            <a:t> </a:t>
          </a:r>
        </a:p>
        <a:p>
          <a:pPr lvl="0" fontAlgn="base" hangingPunct="0"/>
          <a:endParaRPr lang="en-GB" sz="1500">
            <a:solidFill>
              <a:schemeClr val="dk1"/>
            </a:solidFill>
            <a:effectLst/>
            <a:latin typeface="Arial" pitchFamily="34" charset="0"/>
            <a:ea typeface="+mn-ea"/>
            <a:cs typeface="Arial" pitchFamily="34" charset="0"/>
          </a:endParaRPr>
        </a:p>
        <a:p>
          <a:pPr lvl="0" fontAlgn="base" hangingPunct="0"/>
          <a:endParaRPr lang="en-GB" sz="1500">
            <a:solidFill>
              <a:schemeClr val="dk1"/>
            </a:solidFill>
            <a:effectLst/>
            <a:latin typeface="Arial" pitchFamily="34" charset="0"/>
            <a:ea typeface="+mn-ea"/>
            <a:cs typeface="Arial" pitchFamily="34" charset="0"/>
          </a:endParaRPr>
        </a:p>
        <a:p>
          <a:pPr lvl="0" fontAlgn="base" hangingPunct="0"/>
          <a:r>
            <a:rPr lang="en-GB" sz="1500">
              <a:solidFill>
                <a:schemeClr val="dk1"/>
              </a:solidFill>
              <a:effectLst/>
              <a:latin typeface="Arial" pitchFamily="34" charset="0"/>
              <a:ea typeface="+mn-ea"/>
              <a:cs typeface="Arial" pitchFamily="34" charset="0"/>
              <a:sym typeface="Wingdings"/>
            </a:rPr>
            <a:t></a:t>
          </a:r>
          <a:r>
            <a:rPr lang="en-GB" sz="1500">
              <a:solidFill>
                <a:schemeClr val="dk1"/>
              </a:solidFill>
              <a:effectLst/>
              <a:latin typeface="Arial" pitchFamily="34" charset="0"/>
              <a:ea typeface="+mn-ea"/>
              <a:cs typeface="Arial" pitchFamily="34" charset="0"/>
            </a:rPr>
            <a:t> </a:t>
          </a:r>
        </a:p>
        <a:p>
          <a:pPr fontAlgn="base" hangingPunct="0"/>
          <a:endParaRPr lang="en-GB" sz="1500">
            <a:effectLst/>
            <a:latin typeface="Arial" pitchFamily="34" charset="0"/>
            <a:cs typeface="Arial" pitchFamily="34" charset="0"/>
          </a:endParaRPr>
        </a:p>
        <a:p>
          <a:pPr fontAlgn="base" hangingPunct="0"/>
          <a:endParaRPr lang="en-GB" sz="1500">
            <a:effectLst/>
            <a:latin typeface="Arial" pitchFamily="34" charset="0"/>
            <a:cs typeface="Arial" pitchFamily="34" charset="0"/>
          </a:endParaRPr>
        </a:p>
        <a:p>
          <a:pPr eaLnBrk="1" fontAlgn="base" latinLnBrk="0" hangingPunct="0"/>
          <a:r>
            <a:rPr lang="en-GB" sz="1500">
              <a:solidFill>
                <a:schemeClr val="dk1"/>
              </a:solidFill>
              <a:effectLst/>
              <a:latin typeface="Arial" pitchFamily="34" charset="0"/>
              <a:ea typeface="+mn-ea"/>
              <a:cs typeface="Arial" pitchFamily="34" charset="0"/>
              <a:sym typeface="Wingdings"/>
            </a:rPr>
            <a:t></a:t>
          </a:r>
          <a:endParaRPr lang="en-GB" sz="1500">
            <a:effectLst/>
            <a:latin typeface="Arial" pitchFamily="34" charset="0"/>
            <a:cs typeface="Arial" pitchFamily="34" charset="0"/>
          </a:endParaRPr>
        </a:p>
        <a:p>
          <a:pPr fontAlgn="base" hangingPunct="0"/>
          <a:endParaRPr lang="en-GB" sz="1500">
            <a:effectLst/>
            <a:latin typeface="Arial" pitchFamily="34" charset="0"/>
            <a:cs typeface="Arial" pitchFamily="34" charset="0"/>
          </a:endParaRPr>
        </a:p>
        <a:p>
          <a:pPr eaLnBrk="1" fontAlgn="base" latinLnBrk="0" hangingPunct="0"/>
          <a:r>
            <a:rPr lang="en-GB" sz="1500">
              <a:solidFill>
                <a:schemeClr val="dk1"/>
              </a:solidFill>
              <a:effectLst/>
              <a:latin typeface="Arial" pitchFamily="34" charset="0"/>
              <a:ea typeface="+mn-ea"/>
              <a:cs typeface="Arial" pitchFamily="34" charset="0"/>
              <a:sym typeface="Wingdings"/>
            </a:rPr>
            <a:t></a:t>
          </a:r>
          <a:endParaRPr lang="en-GB" sz="1500">
            <a:effectLst/>
            <a:latin typeface="Arial" pitchFamily="34" charset="0"/>
            <a:cs typeface="Arial" pitchFamily="34" charset="0"/>
          </a:endParaRPr>
        </a:p>
        <a:p>
          <a:pPr lvl="0" fontAlgn="base" hangingPunct="0"/>
          <a:endParaRPr lang="en-GB" sz="1500">
            <a:solidFill>
              <a:schemeClr val="dk1"/>
            </a:solidFill>
            <a:effectLst/>
            <a:latin typeface="Arial" pitchFamily="34" charset="0"/>
            <a:ea typeface="+mn-ea"/>
            <a:cs typeface="Arial" pitchFamily="34" charset="0"/>
          </a:endParaRPr>
        </a:p>
        <a:p>
          <a:pPr marL="0" marR="0" lvl="0" indent="0" defTabSz="914400" eaLnBrk="1" fontAlgn="base" latinLnBrk="0" hangingPunct="0">
            <a:lnSpc>
              <a:spcPct val="100000"/>
            </a:lnSpc>
            <a:spcBef>
              <a:spcPts val="0"/>
            </a:spcBef>
            <a:spcAft>
              <a:spcPts val="0"/>
            </a:spcAft>
            <a:buClrTx/>
            <a:buSzTx/>
            <a:buFontTx/>
            <a:buNone/>
            <a:tabLst/>
            <a:defRPr/>
          </a:pPr>
          <a:r>
            <a:rPr lang="en-GB" sz="1500">
              <a:solidFill>
                <a:schemeClr val="dk1"/>
              </a:solidFill>
              <a:effectLst/>
              <a:latin typeface="Arial" pitchFamily="34" charset="0"/>
              <a:ea typeface="+mn-ea"/>
              <a:cs typeface="Arial" pitchFamily="34" charset="0"/>
              <a:sym typeface="Wingdings"/>
            </a:rPr>
            <a:t></a:t>
          </a:r>
          <a:endParaRPr lang="en-GB" sz="1500">
            <a:solidFill>
              <a:schemeClr val="dk1"/>
            </a:solidFill>
            <a:effectLst/>
            <a:latin typeface="Arial" pitchFamily="34" charset="0"/>
            <a:ea typeface="+mn-ea"/>
            <a:cs typeface="Arial" pitchFamily="34" charset="0"/>
          </a:endParaRPr>
        </a:p>
      </xdr:txBody>
    </xdr:sp>
    <xdr:clientData/>
  </xdr:twoCellAnchor>
  <xdr:twoCellAnchor>
    <xdr:from>
      <xdr:col>1</xdr:col>
      <xdr:colOff>182533</xdr:colOff>
      <xdr:row>22</xdr:row>
      <xdr:rowOff>23788</xdr:rowOff>
    </xdr:from>
    <xdr:to>
      <xdr:col>17</xdr:col>
      <xdr:colOff>496864</xdr:colOff>
      <xdr:row>23</xdr:row>
      <xdr:rowOff>87274</xdr:rowOff>
    </xdr:to>
    <xdr:sp macro="" textlink="">
      <xdr:nvSpPr>
        <xdr:cNvPr id="8" name="TextBox 7"/>
        <xdr:cNvSpPr txBox="1"/>
      </xdr:nvSpPr>
      <xdr:spPr>
        <a:xfrm>
          <a:off x="341283" y="4008413"/>
          <a:ext cx="9323394" cy="301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fontAlgn="base" hangingPunct="0"/>
          <a:r>
            <a:rPr lang="es-ES" sz="1500" b="1">
              <a:solidFill>
                <a:schemeClr val="bg1"/>
              </a:solidFill>
              <a:effectLst/>
              <a:latin typeface="Arial" pitchFamily="34" charset="0"/>
              <a:ea typeface="+mn-ea"/>
              <a:cs typeface="Arial" pitchFamily="34" charset="0"/>
            </a:rPr>
            <a:t>UNHCR SEPTIC TANK DRAIN FIELD </a:t>
          </a:r>
          <a:r>
            <a:rPr lang="es-ES" sz="1500" b="1" baseline="0">
              <a:solidFill>
                <a:schemeClr val="bg1"/>
              </a:solidFill>
              <a:effectLst/>
              <a:latin typeface="Arial" pitchFamily="34" charset="0"/>
              <a:ea typeface="+mn-ea"/>
              <a:cs typeface="Arial" pitchFamily="34" charset="0"/>
            </a:rPr>
            <a:t>SIZING CALCULATION TOOL</a:t>
          </a:r>
          <a:endParaRPr lang="en-GB" sz="1500" b="1">
            <a:solidFill>
              <a:schemeClr val="bg1"/>
            </a:solidFill>
            <a:effectLst/>
            <a:latin typeface="Arial" pitchFamily="34" charset="0"/>
            <a:ea typeface="+mn-ea"/>
            <a:cs typeface="Arial" pitchFamily="34" charset="0"/>
          </a:endParaRPr>
        </a:p>
      </xdr:txBody>
    </xdr:sp>
    <xdr:clientData/>
  </xdr:twoCellAnchor>
  <xdr:twoCellAnchor>
    <xdr:from>
      <xdr:col>1</xdr:col>
      <xdr:colOff>180961</xdr:colOff>
      <xdr:row>22</xdr:row>
      <xdr:rowOff>0</xdr:rowOff>
    </xdr:from>
    <xdr:to>
      <xdr:col>21</xdr:col>
      <xdr:colOff>450850</xdr:colOff>
      <xdr:row>86</xdr:row>
      <xdr:rowOff>0</xdr:rowOff>
    </xdr:to>
    <xdr:sp macro="" textlink="">
      <xdr:nvSpPr>
        <xdr:cNvPr id="10" name="Rectangle 9"/>
        <xdr:cNvSpPr/>
      </xdr:nvSpPr>
      <xdr:spPr>
        <a:xfrm>
          <a:off x="339711" y="5543550"/>
          <a:ext cx="10868039" cy="11525250"/>
        </a:xfrm>
        <a:prstGeom prst="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182563</xdr:colOff>
      <xdr:row>33</xdr:row>
      <xdr:rowOff>101572</xdr:rowOff>
    </xdr:from>
    <xdr:to>
      <xdr:col>21</xdr:col>
      <xdr:colOff>444500</xdr:colOff>
      <xdr:row>33</xdr:row>
      <xdr:rowOff>101572</xdr:rowOff>
    </xdr:to>
    <xdr:cxnSp macro="">
      <xdr:nvCxnSpPr>
        <xdr:cNvPr id="12" name="Straight Connector 11"/>
        <xdr:cNvCxnSpPr/>
      </xdr:nvCxnSpPr>
      <xdr:spPr>
        <a:xfrm>
          <a:off x="341313" y="7537422"/>
          <a:ext cx="10860087" cy="0"/>
        </a:xfrm>
        <a:prstGeom prst="line">
          <a:avLst/>
        </a:prstGeom>
        <a:ln w="412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182563</xdr:colOff>
      <xdr:row>58</xdr:row>
      <xdr:rowOff>76172</xdr:rowOff>
    </xdr:from>
    <xdr:to>
      <xdr:col>21</xdr:col>
      <xdr:colOff>463550</xdr:colOff>
      <xdr:row>58</xdr:row>
      <xdr:rowOff>76172</xdr:rowOff>
    </xdr:to>
    <xdr:cxnSp macro="">
      <xdr:nvCxnSpPr>
        <xdr:cNvPr id="13" name="Straight Connector 12"/>
        <xdr:cNvCxnSpPr/>
      </xdr:nvCxnSpPr>
      <xdr:spPr>
        <a:xfrm>
          <a:off x="341313" y="12045922"/>
          <a:ext cx="10879137" cy="0"/>
        </a:xfrm>
        <a:prstGeom prst="line">
          <a:avLst/>
        </a:prstGeom>
        <a:ln w="412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114300</xdr:colOff>
      <xdr:row>48</xdr:row>
      <xdr:rowOff>184150</xdr:rowOff>
    </xdr:from>
    <xdr:to>
      <xdr:col>21</xdr:col>
      <xdr:colOff>88900</xdr:colOff>
      <xdr:row>55</xdr:row>
      <xdr:rowOff>63500</xdr:rowOff>
    </xdr:to>
    <xdr:sp macro="" textlink="">
      <xdr:nvSpPr>
        <xdr:cNvPr id="7" name="TextBox 6"/>
        <xdr:cNvSpPr txBox="1"/>
      </xdr:nvSpPr>
      <xdr:spPr>
        <a:xfrm>
          <a:off x="8115300" y="9956800"/>
          <a:ext cx="2730500"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solidFill>
                <a:srgbClr val="FF0000"/>
              </a:solidFill>
              <a:effectLst/>
              <a:latin typeface="Arial" pitchFamily="34" charset="0"/>
              <a:ea typeface="+mn-ea"/>
              <a:cs typeface="Arial" pitchFamily="34" charset="0"/>
            </a:rPr>
            <a:t>Note that these design infiltration rates include a high safety factor to account for the build-up of organic slime inside the trench over time.</a:t>
          </a:r>
          <a:endParaRPr lang="en-GB" sz="1100">
            <a:solidFill>
              <a:srgbClr val="FF0000"/>
            </a:solidFill>
            <a:effectLst/>
            <a:latin typeface="Arial" pitchFamily="34" charset="0"/>
            <a:ea typeface="+mn-ea"/>
            <a:cs typeface="Arial" pitchFamily="34" charset="0"/>
          </a:endParaRPr>
        </a:p>
        <a:p>
          <a:r>
            <a:rPr lang="en-GB" sz="1100" i="1">
              <a:solidFill>
                <a:srgbClr val="FF0000"/>
              </a:solidFill>
              <a:effectLst/>
              <a:latin typeface="Arial" pitchFamily="34" charset="0"/>
              <a:ea typeface="+mn-ea"/>
              <a:cs typeface="Arial" pitchFamily="34" charset="0"/>
            </a:rPr>
            <a:t> </a:t>
          </a:r>
          <a:endParaRPr lang="en-GB" sz="1100">
            <a:solidFill>
              <a:srgbClr val="FF0000"/>
            </a:solidFill>
            <a:effectLst/>
            <a:latin typeface="Arial" pitchFamily="34" charset="0"/>
            <a:ea typeface="+mn-ea"/>
            <a:cs typeface="Arial" pitchFamily="34" charset="0"/>
          </a:endParaRPr>
        </a:p>
        <a:p>
          <a:r>
            <a:rPr lang="en-GB" sz="1100" i="1">
              <a:solidFill>
                <a:srgbClr val="FF0000"/>
              </a:solidFill>
              <a:effectLst/>
              <a:latin typeface="Arial" pitchFamily="34" charset="0"/>
              <a:ea typeface="+mn-ea"/>
              <a:cs typeface="Arial" pitchFamily="34" charset="0"/>
            </a:rPr>
            <a:t>If percolation results are used from field based tests using clean water they should be reduced by a factor of 30.</a:t>
          </a:r>
          <a:endParaRPr lang="en-GB" sz="1100">
            <a:solidFill>
              <a:srgbClr val="FF0000"/>
            </a:solidFill>
            <a:effectLst/>
            <a:latin typeface="Arial" pitchFamily="34" charset="0"/>
            <a:ea typeface="+mn-ea"/>
            <a:cs typeface="Arial" pitchFamily="34" charset="0"/>
          </a:endParaRPr>
        </a:p>
      </xdr:txBody>
    </xdr:sp>
    <xdr:clientData/>
  </xdr:twoCellAnchor>
  <xdr:twoCellAnchor editAs="oneCell">
    <xdr:from>
      <xdr:col>7</xdr:col>
      <xdr:colOff>361950</xdr:colOff>
      <xdr:row>66</xdr:row>
      <xdr:rowOff>36610</xdr:rowOff>
    </xdr:from>
    <xdr:to>
      <xdr:col>13</xdr:col>
      <xdr:colOff>304800</xdr:colOff>
      <xdr:row>68</xdr:row>
      <xdr:rowOff>22437</xdr:rowOff>
    </xdr:to>
    <xdr:pic>
      <xdr:nvPicPr>
        <xdr:cNvPr id="20" name="Picture 19"/>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689350" y="13289060"/>
          <a:ext cx="3092450" cy="303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96"/>
  <sheetViews>
    <sheetView showGridLines="0" tabSelected="1" zoomScale="80" zoomScaleNormal="80" workbookViewId="0">
      <selection activeCell="I27" sqref="I27"/>
    </sheetView>
  </sheetViews>
  <sheetFormatPr defaultColWidth="8.69140625" defaultRowHeight="19" customHeight="1" x14ac:dyDescent="0.5"/>
  <cols>
    <col min="1" max="1" width="2.23046875" style="1" customWidth="1"/>
    <col min="2" max="2" width="3.23046875" style="1" customWidth="1"/>
    <col min="3" max="3" width="7.15234375" style="1" customWidth="1"/>
    <col min="4" max="7" width="8.69140625" style="3"/>
    <col min="8" max="8" width="9.53515625" style="3" customWidth="1"/>
    <col min="9" max="9" width="8.69140625" style="3"/>
    <col min="10" max="10" width="9" style="3" bestFit="1" customWidth="1"/>
    <col min="11" max="11" width="3.61328125" style="3" customWidth="1"/>
    <col min="12" max="12" width="9.84375" style="3" bestFit="1" customWidth="1"/>
    <col min="13" max="13" width="4.3828125" style="3" customWidth="1"/>
    <col min="14" max="14" width="9.61328125" style="3" bestFit="1" customWidth="1"/>
    <col min="15" max="15" width="3.4609375" style="3" customWidth="1"/>
    <col min="16" max="16" width="8.69140625" style="3"/>
    <col min="17" max="17" width="3.61328125" style="3" customWidth="1"/>
    <col min="18" max="18" width="11.15234375" style="3" bestFit="1" customWidth="1"/>
    <col min="19" max="19" width="3.61328125" style="3" customWidth="1"/>
    <col min="20" max="20" width="8.69140625" style="1"/>
    <col min="21" max="21" width="12.23046875" style="1" customWidth="1"/>
    <col min="22" max="22" width="9.69140625" style="1" customWidth="1"/>
    <col min="23" max="16384" width="8.69140625" style="1"/>
  </cols>
  <sheetData>
    <row r="1" spans="2:22" ht="14.05" customHeight="1" x14ac:dyDescent="0.45"/>
    <row r="2" spans="2:22" ht="19" customHeight="1" x14ac:dyDescent="0.45">
      <c r="B2" s="5"/>
      <c r="C2" s="6"/>
      <c r="D2" s="7"/>
      <c r="E2" s="7"/>
      <c r="F2" s="7"/>
      <c r="G2" s="7"/>
      <c r="H2" s="7"/>
      <c r="I2" s="7"/>
      <c r="J2" s="7"/>
      <c r="K2" s="7"/>
      <c r="L2" s="7"/>
      <c r="M2" s="7"/>
      <c r="N2" s="7"/>
      <c r="O2" s="7"/>
      <c r="P2" s="7"/>
      <c r="Q2" s="7"/>
      <c r="R2" s="7"/>
      <c r="S2" s="7"/>
      <c r="T2" s="6"/>
      <c r="U2" s="6"/>
      <c r="V2" s="8"/>
    </row>
    <row r="3" spans="2:22" ht="19" customHeight="1" x14ac:dyDescent="0.45">
      <c r="B3" s="9"/>
      <c r="C3" s="2"/>
      <c r="D3" s="4"/>
      <c r="E3" s="4"/>
      <c r="F3" s="4"/>
      <c r="G3" s="4"/>
      <c r="H3" s="4"/>
      <c r="I3" s="4"/>
      <c r="J3" s="4"/>
      <c r="K3" s="4"/>
      <c r="L3" s="4"/>
      <c r="M3" s="4"/>
      <c r="N3" s="4"/>
      <c r="O3" s="4"/>
      <c r="P3" s="4"/>
      <c r="Q3" s="4"/>
      <c r="R3" s="4"/>
      <c r="S3" s="4"/>
      <c r="T3" s="2"/>
      <c r="U3" s="2"/>
      <c r="V3" s="10"/>
    </row>
    <row r="4" spans="2:22" ht="28" customHeight="1" x14ac:dyDescent="0.45">
      <c r="B4" s="9"/>
      <c r="C4" s="2"/>
      <c r="D4" s="4"/>
      <c r="E4" s="4"/>
      <c r="F4" s="4"/>
      <c r="G4" s="4"/>
      <c r="H4" s="4"/>
      <c r="I4" s="4"/>
      <c r="J4" s="4"/>
      <c r="K4" s="4"/>
      <c r="L4" s="4"/>
      <c r="M4" s="4"/>
      <c r="N4" s="4"/>
      <c r="O4" s="4"/>
      <c r="P4" s="4"/>
      <c r="Q4" s="4"/>
      <c r="R4" s="4"/>
      <c r="S4" s="4"/>
      <c r="T4" s="2"/>
      <c r="U4" s="2"/>
      <c r="V4" s="10"/>
    </row>
    <row r="5" spans="2:22" ht="19" customHeight="1" x14ac:dyDescent="0.45">
      <c r="B5" s="9"/>
      <c r="C5" s="2"/>
      <c r="D5" s="4"/>
      <c r="E5" s="4"/>
      <c r="F5" s="4"/>
      <c r="G5" s="4"/>
      <c r="H5" s="4"/>
      <c r="I5" s="4"/>
      <c r="J5" s="4"/>
      <c r="K5" s="4"/>
      <c r="L5" s="4"/>
      <c r="M5" s="4"/>
      <c r="N5" s="4"/>
      <c r="O5" s="4"/>
      <c r="P5" s="4"/>
      <c r="Q5" s="4"/>
      <c r="R5" s="4"/>
      <c r="S5" s="4"/>
      <c r="T5" s="2"/>
      <c r="U5" s="2"/>
      <c r="V5" s="10"/>
    </row>
    <row r="6" spans="2:22" ht="19" customHeight="1" x14ac:dyDescent="0.45">
      <c r="B6" s="9"/>
      <c r="C6" s="2"/>
      <c r="D6" s="4"/>
      <c r="E6" s="4"/>
      <c r="F6" s="4"/>
      <c r="G6" s="4"/>
      <c r="H6" s="4"/>
      <c r="I6" s="4"/>
      <c r="J6" s="4"/>
      <c r="K6" s="4"/>
      <c r="L6" s="4"/>
      <c r="M6" s="4"/>
      <c r="N6" s="4"/>
      <c r="O6" s="4"/>
      <c r="P6" s="4"/>
      <c r="Q6" s="4"/>
      <c r="R6" s="4"/>
      <c r="S6" s="4"/>
      <c r="T6" s="2"/>
      <c r="U6" s="2"/>
      <c r="V6" s="10"/>
    </row>
    <row r="7" spans="2:22" ht="19" customHeight="1" x14ac:dyDescent="0.45">
      <c r="B7" s="9"/>
      <c r="C7" s="2"/>
      <c r="D7" s="4"/>
      <c r="E7" s="4"/>
      <c r="F7" s="4"/>
      <c r="G7" s="4"/>
      <c r="H7" s="4"/>
      <c r="I7" s="4"/>
      <c r="J7" s="4"/>
      <c r="K7" s="4"/>
      <c r="L7" s="4"/>
      <c r="M7" s="4"/>
      <c r="N7" s="4"/>
      <c r="O7" s="4"/>
      <c r="P7" s="4"/>
      <c r="Q7" s="4"/>
      <c r="R7" s="4"/>
      <c r="S7" s="4"/>
      <c r="T7" s="2"/>
      <c r="U7" s="2"/>
      <c r="V7" s="10"/>
    </row>
    <row r="8" spans="2:22" ht="19" customHeight="1" x14ac:dyDescent="0.45">
      <c r="B8" s="9"/>
      <c r="C8" s="2"/>
      <c r="D8" s="4"/>
      <c r="E8" s="4"/>
      <c r="F8" s="4"/>
      <c r="G8" s="4"/>
      <c r="H8" s="4"/>
      <c r="I8" s="4"/>
      <c r="J8" s="4"/>
      <c r="K8" s="4"/>
      <c r="L8" s="4"/>
      <c r="M8" s="4"/>
      <c r="N8" s="4"/>
      <c r="O8" s="4"/>
      <c r="P8" s="4"/>
      <c r="Q8" s="4"/>
      <c r="R8" s="4"/>
      <c r="S8" s="4"/>
      <c r="T8" s="2"/>
      <c r="U8" s="2"/>
      <c r="V8" s="10"/>
    </row>
    <row r="9" spans="2:22" ht="19" customHeight="1" x14ac:dyDescent="0.45">
      <c r="B9" s="9"/>
      <c r="C9" s="2"/>
      <c r="D9" s="4"/>
      <c r="E9" s="4"/>
      <c r="F9" s="4"/>
      <c r="G9" s="4"/>
      <c r="H9" s="4"/>
      <c r="I9" s="4"/>
      <c r="J9" s="4"/>
      <c r="K9" s="4"/>
      <c r="L9" s="4"/>
      <c r="M9" s="4"/>
      <c r="N9" s="4"/>
      <c r="O9" s="4"/>
      <c r="P9" s="4"/>
      <c r="Q9" s="4"/>
      <c r="R9" s="4"/>
      <c r="S9" s="4"/>
      <c r="T9" s="2"/>
      <c r="U9" s="2"/>
      <c r="V9" s="10"/>
    </row>
    <row r="10" spans="2:22" ht="19" customHeight="1" x14ac:dyDescent="0.45">
      <c r="B10" s="9"/>
      <c r="C10" s="2"/>
      <c r="D10" s="4"/>
      <c r="E10" s="4"/>
      <c r="F10" s="4"/>
      <c r="G10" s="4"/>
      <c r="H10" s="4"/>
      <c r="I10" s="4"/>
      <c r="J10" s="4"/>
      <c r="K10" s="4"/>
      <c r="L10" s="4"/>
      <c r="M10" s="4"/>
      <c r="N10" s="4"/>
      <c r="O10" s="4"/>
      <c r="P10" s="4"/>
      <c r="Q10" s="4"/>
      <c r="R10" s="4"/>
      <c r="S10" s="4"/>
      <c r="T10" s="2"/>
      <c r="U10" s="2"/>
      <c r="V10" s="10"/>
    </row>
    <row r="11" spans="2:22" ht="19" customHeight="1" x14ac:dyDescent="0.45">
      <c r="B11" s="9"/>
      <c r="C11" s="2"/>
      <c r="D11" s="4"/>
      <c r="E11" s="4"/>
      <c r="F11" s="4"/>
      <c r="G11" s="4"/>
      <c r="H11" s="4"/>
      <c r="I11" s="4"/>
      <c r="J11" s="4"/>
      <c r="K11" s="4"/>
      <c r="L11" s="4"/>
      <c r="M11" s="4"/>
      <c r="N11" s="4"/>
      <c r="O11" s="4"/>
      <c r="P11" s="4"/>
      <c r="Q11" s="4"/>
      <c r="R11" s="4"/>
      <c r="S11" s="4"/>
      <c r="T11" s="2"/>
      <c r="U11" s="2"/>
      <c r="V11" s="10"/>
    </row>
    <row r="12" spans="2:22" ht="19" customHeight="1" x14ac:dyDescent="0.45">
      <c r="B12" s="9"/>
      <c r="C12" s="2"/>
      <c r="D12" s="4"/>
      <c r="E12" s="4"/>
      <c r="F12" s="4"/>
      <c r="G12" s="4"/>
      <c r="H12" s="4"/>
      <c r="I12" s="4"/>
      <c r="J12" s="4"/>
      <c r="K12" s="4"/>
      <c r="L12" s="4"/>
      <c r="M12" s="4"/>
      <c r="N12" s="4"/>
      <c r="O12" s="4"/>
      <c r="P12" s="4"/>
      <c r="Q12" s="4"/>
      <c r="R12" s="4"/>
      <c r="S12" s="4"/>
      <c r="T12" s="2"/>
      <c r="U12" s="2"/>
      <c r="V12" s="10"/>
    </row>
    <row r="13" spans="2:22" ht="19" customHeight="1" x14ac:dyDescent="0.45">
      <c r="B13" s="9"/>
      <c r="C13" s="2"/>
      <c r="D13" s="4"/>
      <c r="E13" s="4"/>
      <c r="F13" s="4"/>
      <c r="G13" s="4"/>
      <c r="H13" s="4"/>
      <c r="I13" s="4"/>
      <c r="J13" s="4"/>
      <c r="K13" s="4"/>
      <c r="L13" s="4"/>
      <c r="M13" s="4"/>
      <c r="N13" s="4"/>
      <c r="O13" s="4"/>
      <c r="P13" s="4"/>
      <c r="Q13" s="4"/>
      <c r="R13" s="4"/>
      <c r="S13" s="4"/>
      <c r="T13" s="2"/>
      <c r="U13" s="2"/>
      <c r="V13" s="10"/>
    </row>
    <row r="14" spans="2:22" ht="19" customHeight="1" x14ac:dyDescent="0.45">
      <c r="B14" s="9"/>
      <c r="C14" s="2"/>
      <c r="D14" s="4"/>
      <c r="E14" s="4"/>
      <c r="F14" s="4"/>
      <c r="G14" s="4"/>
      <c r="H14" s="4"/>
      <c r="I14" s="4"/>
      <c r="J14" s="4"/>
      <c r="K14" s="4"/>
      <c r="L14" s="4"/>
      <c r="M14" s="4"/>
      <c r="N14" s="4"/>
      <c r="O14" s="4"/>
      <c r="P14" s="4"/>
      <c r="Q14" s="4"/>
      <c r="R14" s="4"/>
      <c r="S14" s="4"/>
      <c r="T14" s="2"/>
      <c r="U14" s="2"/>
      <c r="V14" s="10"/>
    </row>
    <row r="15" spans="2:22" ht="19" customHeight="1" x14ac:dyDescent="0.45">
      <c r="B15" s="9"/>
      <c r="C15" s="2"/>
      <c r="D15" s="4"/>
      <c r="E15" s="4"/>
      <c r="F15" s="4"/>
      <c r="G15" s="4"/>
      <c r="H15" s="4"/>
      <c r="I15" s="4"/>
      <c r="J15" s="4"/>
      <c r="K15" s="4"/>
      <c r="L15" s="4"/>
      <c r="M15" s="4"/>
      <c r="N15" s="4"/>
      <c r="O15" s="4"/>
      <c r="P15" s="4"/>
      <c r="Q15" s="4"/>
      <c r="R15" s="4"/>
      <c r="S15" s="4"/>
      <c r="T15" s="2"/>
      <c r="U15" s="2"/>
      <c r="V15" s="10"/>
    </row>
    <row r="16" spans="2:22" ht="19" customHeight="1" x14ac:dyDescent="0.45">
      <c r="B16" s="9"/>
      <c r="C16" s="2"/>
      <c r="D16" s="4"/>
      <c r="E16" s="4"/>
      <c r="F16" s="4"/>
      <c r="G16" s="4"/>
      <c r="H16" s="4"/>
      <c r="I16" s="4"/>
      <c r="J16" s="4"/>
      <c r="K16" s="4"/>
      <c r="L16" s="4"/>
      <c r="M16" s="4"/>
      <c r="N16" s="4"/>
      <c r="O16" s="4"/>
      <c r="P16" s="4"/>
      <c r="Q16" s="4"/>
      <c r="R16" s="4"/>
      <c r="S16" s="4"/>
      <c r="T16" s="2"/>
      <c r="U16" s="2"/>
      <c r="V16" s="10"/>
    </row>
    <row r="17" spans="2:23" ht="19" customHeight="1" x14ac:dyDescent="0.45">
      <c r="B17" s="9"/>
      <c r="C17" s="2"/>
      <c r="D17" s="4"/>
      <c r="E17" s="4"/>
      <c r="F17" s="4"/>
      <c r="G17" s="4"/>
      <c r="H17" s="4"/>
      <c r="I17" s="4"/>
      <c r="J17" s="4"/>
      <c r="K17" s="4"/>
      <c r="L17" s="4"/>
      <c r="M17" s="4"/>
      <c r="N17" s="4"/>
      <c r="O17" s="4"/>
      <c r="P17" s="4"/>
      <c r="Q17" s="4"/>
      <c r="R17" s="4"/>
      <c r="S17" s="4"/>
      <c r="T17" s="2"/>
      <c r="U17" s="2"/>
      <c r="V17" s="10"/>
    </row>
    <row r="18" spans="2:23" ht="19" customHeight="1" x14ac:dyDescent="0.45">
      <c r="B18" s="9"/>
      <c r="C18" s="2"/>
      <c r="D18" s="4"/>
      <c r="E18" s="4"/>
      <c r="F18" s="4"/>
      <c r="G18" s="4"/>
      <c r="H18" s="4"/>
      <c r="I18" s="4"/>
      <c r="J18" s="4"/>
      <c r="K18" s="4"/>
      <c r="L18" s="4"/>
      <c r="M18" s="4"/>
      <c r="N18" s="4"/>
      <c r="O18" s="4"/>
      <c r="P18" s="4"/>
      <c r="Q18" s="4"/>
      <c r="R18" s="4"/>
      <c r="S18" s="4"/>
      <c r="T18" s="2"/>
      <c r="U18" s="2"/>
      <c r="V18" s="10"/>
    </row>
    <row r="19" spans="2:23" ht="19" customHeight="1" x14ac:dyDescent="0.45">
      <c r="B19" s="9"/>
      <c r="C19" s="2"/>
      <c r="D19" s="4"/>
      <c r="E19" s="4"/>
      <c r="F19" s="4"/>
      <c r="G19" s="4"/>
      <c r="H19" s="4"/>
      <c r="I19" s="4"/>
      <c r="J19" s="4"/>
      <c r="K19" s="4"/>
      <c r="L19" s="4"/>
      <c r="M19" s="4"/>
      <c r="N19" s="4"/>
      <c r="O19" s="4"/>
      <c r="P19" s="4"/>
      <c r="Q19" s="4"/>
      <c r="R19" s="4"/>
      <c r="S19" s="4"/>
      <c r="T19" s="2"/>
      <c r="U19" s="2"/>
      <c r="V19" s="10"/>
    </row>
    <row r="20" spans="2:23" ht="19" customHeight="1" x14ac:dyDescent="0.45">
      <c r="B20" s="9"/>
      <c r="C20" s="2"/>
      <c r="D20" s="4"/>
      <c r="E20" s="4"/>
      <c r="F20" s="4"/>
      <c r="G20" s="4"/>
      <c r="H20" s="4"/>
      <c r="I20" s="4"/>
      <c r="J20" s="4"/>
      <c r="K20" s="4"/>
      <c r="L20" s="4"/>
      <c r="M20" s="4"/>
      <c r="N20" s="4"/>
      <c r="O20" s="4"/>
      <c r="P20" s="4"/>
      <c r="Q20" s="4"/>
      <c r="R20" s="4"/>
      <c r="S20" s="4"/>
      <c r="T20" s="2"/>
      <c r="U20" s="2"/>
      <c r="V20" s="10"/>
    </row>
    <row r="21" spans="2:23" ht="19" customHeight="1" x14ac:dyDescent="0.5">
      <c r="B21" s="9"/>
      <c r="C21" s="2"/>
      <c r="D21" s="4"/>
      <c r="E21" s="4"/>
      <c r="F21" s="4"/>
      <c r="G21" s="4"/>
      <c r="H21" s="4"/>
      <c r="I21" s="4"/>
      <c r="J21" s="4"/>
      <c r="K21" s="4"/>
      <c r="L21" s="4"/>
      <c r="M21" s="4"/>
      <c r="N21" s="4"/>
      <c r="O21" s="4"/>
      <c r="P21" s="4"/>
      <c r="Q21" s="4"/>
      <c r="R21" s="4"/>
      <c r="S21" s="4"/>
      <c r="T21" s="2"/>
      <c r="U21" s="2"/>
      <c r="V21" s="10"/>
    </row>
    <row r="22" spans="2:23" ht="23.5" customHeight="1" x14ac:dyDescent="0.5">
      <c r="B22" s="9"/>
      <c r="C22" s="2"/>
      <c r="D22" s="4"/>
      <c r="E22" s="4"/>
      <c r="F22" s="4"/>
      <c r="G22" s="4"/>
      <c r="H22" s="4"/>
      <c r="I22" s="4"/>
      <c r="J22" s="4"/>
      <c r="K22" s="4"/>
      <c r="L22" s="4"/>
      <c r="M22" s="4"/>
      <c r="N22" s="4"/>
      <c r="O22" s="4"/>
      <c r="P22" s="4"/>
      <c r="Q22" s="4"/>
      <c r="R22" s="4"/>
      <c r="S22" s="4"/>
      <c r="T22" s="2"/>
      <c r="U22" s="2"/>
      <c r="V22" s="10"/>
    </row>
    <row r="23" spans="2:23" ht="19" customHeight="1" x14ac:dyDescent="0.5">
      <c r="B23" s="9"/>
      <c r="C23" s="2"/>
      <c r="D23" s="4"/>
      <c r="E23" s="4"/>
      <c r="F23" s="4"/>
      <c r="G23" s="4"/>
      <c r="H23" s="4"/>
      <c r="I23" s="4"/>
      <c r="J23" s="4"/>
      <c r="K23" s="4"/>
      <c r="L23" s="4"/>
      <c r="M23" s="4"/>
      <c r="N23" s="4"/>
      <c r="O23" s="4"/>
      <c r="P23" s="4"/>
      <c r="Q23" s="4"/>
      <c r="R23" s="4"/>
      <c r="S23" s="4"/>
      <c r="T23" s="2"/>
      <c r="U23" s="2"/>
      <c r="V23" s="10"/>
    </row>
    <row r="24" spans="2:23" ht="19" customHeight="1" x14ac:dyDescent="0.5">
      <c r="B24" s="9"/>
      <c r="C24" s="2"/>
      <c r="D24" s="4"/>
      <c r="E24" s="4"/>
      <c r="F24" s="4"/>
      <c r="G24" s="4"/>
      <c r="H24" s="4"/>
      <c r="I24" s="4"/>
      <c r="J24" s="4"/>
      <c r="K24" s="4"/>
      <c r="L24" s="4"/>
      <c r="M24" s="4"/>
      <c r="N24" s="4"/>
      <c r="O24" s="4"/>
      <c r="P24" s="4"/>
      <c r="Q24" s="4"/>
      <c r="R24" s="4"/>
      <c r="S24" s="4"/>
      <c r="T24" s="2"/>
      <c r="U24" s="2"/>
      <c r="V24" s="10"/>
    </row>
    <row r="25" spans="2:23" s="21" customFormat="1" ht="19" customHeight="1" x14ac:dyDescent="0.5">
      <c r="B25" s="16"/>
      <c r="C25" s="17" t="s">
        <v>5</v>
      </c>
      <c r="D25" s="18"/>
      <c r="E25" s="18"/>
      <c r="F25" s="18"/>
      <c r="G25" s="18"/>
      <c r="H25" s="18"/>
      <c r="I25" s="18"/>
      <c r="J25" s="18"/>
      <c r="K25" s="18"/>
      <c r="L25" s="18"/>
      <c r="M25" s="18"/>
      <c r="N25" s="18"/>
      <c r="O25" s="18"/>
      <c r="P25" s="18"/>
      <c r="Q25" s="18"/>
      <c r="R25" s="18"/>
      <c r="S25" s="18"/>
      <c r="T25" s="19"/>
      <c r="U25" s="19"/>
      <c r="V25" s="20"/>
    </row>
    <row r="26" spans="2:23" s="21" customFormat="1" ht="4" customHeight="1" x14ac:dyDescent="0.5">
      <c r="B26" s="16"/>
      <c r="C26" s="19"/>
      <c r="D26" s="18"/>
      <c r="E26" s="18"/>
      <c r="F26" s="18"/>
      <c r="G26" s="18"/>
      <c r="H26" s="18"/>
      <c r="I26" s="18"/>
      <c r="J26" s="18"/>
      <c r="K26" s="18"/>
      <c r="L26" s="18"/>
      <c r="M26" s="18"/>
      <c r="N26" s="18"/>
      <c r="O26" s="18"/>
      <c r="P26" s="18"/>
      <c r="Q26" s="18"/>
      <c r="R26" s="18"/>
      <c r="S26" s="18"/>
      <c r="T26" s="19"/>
      <c r="U26" s="19"/>
      <c r="V26" s="20"/>
    </row>
    <row r="27" spans="2:23" s="21" customFormat="1" ht="19" customHeight="1" x14ac:dyDescent="0.5">
      <c r="B27" s="16"/>
      <c r="C27" s="22" t="s">
        <v>29</v>
      </c>
      <c r="D27" s="18"/>
      <c r="E27" s="18"/>
      <c r="F27" s="18"/>
      <c r="G27" s="18"/>
      <c r="H27" s="18"/>
      <c r="I27" s="11">
        <v>80</v>
      </c>
      <c r="J27" s="23" t="s">
        <v>0</v>
      </c>
      <c r="K27" s="18"/>
      <c r="L27" s="18"/>
      <c r="M27" s="18"/>
      <c r="N27" s="18"/>
      <c r="O27" s="18"/>
      <c r="P27" s="18"/>
      <c r="Q27" s="18"/>
      <c r="R27" s="18"/>
      <c r="S27" s="18"/>
      <c r="T27" s="19"/>
      <c r="U27" s="19"/>
      <c r="V27" s="20"/>
    </row>
    <row r="28" spans="2:23" s="21" customFormat="1" ht="4" customHeight="1" x14ac:dyDescent="0.5">
      <c r="B28" s="16"/>
      <c r="C28" s="22"/>
      <c r="D28" s="18"/>
      <c r="E28" s="18"/>
      <c r="F28" s="18"/>
      <c r="G28" s="18"/>
      <c r="H28" s="18"/>
      <c r="I28" s="24"/>
      <c r="J28" s="18"/>
      <c r="K28" s="18"/>
      <c r="L28" s="18"/>
      <c r="M28" s="18"/>
      <c r="N28" s="18"/>
      <c r="O28" s="18"/>
      <c r="P28" s="18"/>
      <c r="Q28" s="18"/>
      <c r="R28" s="18"/>
      <c r="S28" s="18"/>
      <c r="T28" s="19"/>
      <c r="U28" s="19"/>
      <c r="V28" s="20"/>
    </row>
    <row r="29" spans="2:23" s="21" customFormat="1" ht="19" customHeight="1" x14ac:dyDescent="0.65">
      <c r="B29" s="16"/>
      <c r="C29" s="22" t="s">
        <v>30</v>
      </c>
      <c r="D29" s="18"/>
      <c r="E29" s="18"/>
      <c r="F29" s="18"/>
      <c r="G29" s="18"/>
      <c r="H29" s="18"/>
      <c r="I29" s="11">
        <v>45</v>
      </c>
      <c r="J29" s="23" t="s">
        <v>1</v>
      </c>
      <c r="K29" s="18"/>
      <c r="L29" s="18"/>
      <c r="M29" s="18"/>
      <c r="N29" s="18"/>
      <c r="O29" s="18"/>
      <c r="P29" s="18"/>
      <c r="Q29" s="18"/>
      <c r="R29" s="18"/>
      <c r="S29" s="18"/>
      <c r="T29" s="19"/>
      <c r="U29" s="19"/>
      <c r="V29" s="20"/>
    </row>
    <row r="30" spans="2:23" s="21" customFormat="1" ht="4" customHeight="1" x14ac:dyDescent="0.5">
      <c r="B30" s="16"/>
      <c r="C30" s="22"/>
      <c r="D30" s="18"/>
      <c r="E30" s="18"/>
      <c r="F30" s="18"/>
      <c r="G30" s="18"/>
      <c r="H30" s="24"/>
      <c r="I30" s="18"/>
      <c r="J30" s="18"/>
      <c r="K30" s="18"/>
      <c r="L30" s="18"/>
      <c r="M30" s="18"/>
      <c r="N30" s="18"/>
      <c r="O30" s="18"/>
      <c r="P30" s="18"/>
      <c r="Q30" s="18"/>
      <c r="R30" s="18"/>
      <c r="S30" s="18"/>
      <c r="T30" s="19"/>
      <c r="U30" s="19"/>
      <c r="V30" s="20"/>
    </row>
    <row r="31" spans="2:23" s="21" customFormat="1" ht="19" customHeight="1" x14ac:dyDescent="0.5">
      <c r="B31" s="16"/>
      <c r="C31" s="22" t="s">
        <v>28</v>
      </c>
      <c r="D31" s="18"/>
      <c r="E31" s="18"/>
      <c r="F31" s="18"/>
      <c r="G31" s="18"/>
      <c r="H31" s="24"/>
      <c r="I31" s="18"/>
      <c r="J31" s="18"/>
      <c r="K31" s="18"/>
      <c r="L31" s="18"/>
      <c r="M31" s="18"/>
      <c r="N31" s="12">
        <v>0.9</v>
      </c>
      <c r="O31" s="23" t="s">
        <v>4</v>
      </c>
      <c r="P31" s="18"/>
      <c r="Q31" s="18"/>
      <c r="R31" s="18"/>
      <c r="S31" s="18"/>
      <c r="T31" s="25">
        <f>I27*(I29/1000)*N31</f>
        <v>3.2399999999999998</v>
      </c>
      <c r="U31" s="18"/>
      <c r="V31" s="20"/>
      <c r="W31" s="19"/>
    </row>
    <row r="32" spans="2:23" s="21" customFormat="1" ht="4" customHeight="1" x14ac:dyDescent="0.5">
      <c r="B32" s="16"/>
      <c r="C32" s="22"/>
      <c r="D32" s="18"/>
      <c r="E32" s="18"/>
      <c r="F32" s="18"/>
      <c r="G32" s="18"/>
      <c r="H32" s="18"/>
      <c r="I32" s="18"/>
      <c r="J32" s="18"/>
      <c r="K32" s="18"/>
      <c r="L32" s="18"/>
      <c r="M32" s="18"/>
      <c r="N32" s="18"/>
      <c r="O32" s="18"/>
      <c r="P32" s="18"/>
      <c r="Q32" s="18"/>
      <c r="R32" s="18"/>
      <c r="S32" s="18"/>
      <c r="T32" s="18"/>
      <c r="U32" s="18"/>
      <c r="V32" s="20"/>
      <c r="W32" s="19"/>
    </row>
    <row r="33" spans="2:23" s="21" customFormat="1" ht="19" customHeight="1" x14ac:dyDescent="0.65">
      <c r="B33" s="16"/>
      <c r="C33" s="22" t="s">
        <v>10</v>
      </c>
      <c r="D33" s="18"/>
      <c r="E33" s="18"/>
      <c r="F33" s="18"/>
      <c r="G33" s="18"/>
      <c r="H33" s="18"/>
      <c r="I33" s="18"/>
      <c r="J33" s="18"/>
      <c r="K33" s="18"/>
      <c r="L33" s="18"/>
      <c r="M33" s="18"/>
      <c r="N33" s="26">
        <f>I27</f>
        <v>80</v>
      </c>
      <c r="O33" s="27" t="s">
        <v>2</v>
      </c>
      <c r="P33" s="26">
        <f>I29</f>
        <v>45</v>
      </c>
      <c r="Q33" s="27" t="s">
        <v>2</v>
      </c>
      <c r="R33" s="28">
        <f>N31</f>
        <v>0.9</v>
      </c>
      <c r="S33" s="29" t="s">
        <v>3</v>
      </c>
      <c r="T33" s="26">
        <f>N33*P33*R33</f>
        <v>3240</v>
      </c>
      <c r="U33" s="30" t="s">
        <v>49</v>
      </c>
      <c r="V33" s="20"/>
      <c r="W33" s="31"/>
    </row>
    <row r="34" spans="2:23" s="34" customFormat="1" ht="19" customHeight="1" x14ac:dyDescent="0.45">
      <c r="B34" s="32"/>
      <c r="C34" s="31"/>
      <c r="D34" s="31"/>
      <c r="E34" s="31"/>
      <c r="F34" s="18"/>
      <c r="G34" s="18"/>
      <c r="H34" s="18"/>
      <c r="I34" s="18"/>
      <c r="J34" s="18"/>
      <c r="K34" s="18"/>
      <c r="L34" s="18"/>
      <c r="M34" s="18"/>
      <c r="N34" s="18"/>
      <c r="O34" s="18"/>
      <c r="P34" s="18"/>
      <c r="Q34" s="18"/>
      <c r="R34" s="18"/>
      <c r="S34" s="18"/>
      <c r="T34" s="31"/>
      <c r="U34" s="31"/>
      <c r="V34" s="33"/>
    </row>
    <row r="35" spans="2:23" s="21" customFormat="1" ht="19" customHeight="1" x14ac:dyDescent="0.5">
      <c r="B35" s="16"/>
      <c r="C35" s="17" t="s">
        <v>6</v>
      </c>
      <c r="D35" s="18"/>
      <c r="E35" s="18"/>
      <c r="F35" s="18"/>
      <c r="G35" s="18"/>
      <c r="H35" s="18"/>
      <c r="I35" s="18"/>
      <c r="J35" s="18"/>
      <c r="K35" s="18"/>
      <c r="L35" s="18"/>
      <c r="M35" s="18"/>
      <c r="N35" s="18"/>
      <c r="O35" s="18"/>
      <c r="P35" s="18"/>
      <c r="Q35" s="18"/>
      <c r="R35" s="18"/>
      <c r="S35" s="18"/>
      <c r="T35" s="19"/>
      <c r="U35" s="19"/>
      <c r="V35" s="20"/>
    </row>
    <row r="36" spans="2:23" s="21" customFormat="1" ht="4" customHeight="1" x14ac:dyDescent="0.5">
      <c r="B36" s="16"/>
      <c r="C36" s="19"/>
      <c r="D36" s="18"/>
      <c r="E36" s="18"/>
      <c r="F36" s="18"/>
      <c r="G36" s="18"/>
      <c r="H36" s="18"/>
      <c r="I36" s="19"/>
      <c r="J36" s="18"/>
      <c r="K36" s="18"/>
      <c r="L36" s="18"/>
      <c r="M36" s="18"/>
      <c r="N36" s="18"/>
      <c r="O36" s="18"/>
      <c r="P36" s="18"/>
      <c r="Q36" s="18"/>
      <c r="R36" s="18"/>
      <c r="S36" s="18"/>
      <c r="T36" s="19"/>
      <c r="U36" s="19"/>
      <c r="V36" s="20"/>
    </row>
    <row r="37" spans="2:23" s="21" customFormat="1" ht="19" customHeight="1" x14ac:dyDescent="0.65">
      <c r="B37" s="16"/>
      <c r="C37" s="22" t="s">
        <v>11</v>
      </c>
      <c r="D37" s="18"/>
      <c r="E37" s="18"/>
      <c r="F37" s="18"/>
      <c r="G37" s="18"/>
      <c r="H37" s="19"/>
      <c r="I37" s="19"/>
      <c r="J37" s="26">
        <f>T33</f>
        <v>3240</v>
      </c>
      <c r="K37" s="23" t="s">
        <v>12</v>
      </c>
      <c r="L37" s="18"/>
      <c r="M37" s="18"/>
      <c r="N37" s="18"/>
      <c r="O37" s="18"/>
      <c r="P37" s="18"/>
      <c r="Q37" s="18"/>
      <c r="R37" s="18"/>
      <c r="S37" s="18"/>
      <c r="T37" s="19"/>
      <c r="U37" s="19"/>
      <c r="V37" s="20"/>
    </row>
    <row r="38" spans="2:23" s="21" customFormat="1" ht="4" customHeight="1" x14ac:dyDescent="0.5">
      <c r="B38" s="16"/>
      <c r="C38" s="22"/>
      <c r="D38" s="18"/>
      <c r="E38" s="18"/>
      <c r="F38" s="18"/>
      <c r="G38" s="18"/>
      <c r="H38" s="24"/>
      <c r="I38" s="23"/>
      <c r="J38" s="35"/>
      <c r="K38" s="35"/>
      <c r="L38" s="35"/>
      <c r="M38" s="35"/>
      <c r="N38" s="35"/>
      <c r="O38" s="35"/>
      <c r="P38" s="35"/>
      <c r="Q38" s="35"/>
      <c r="R38" s="35"/>
      <c r="S38" s="35"/>
      <c r="T38" s="35"/>
      <c r="U38" s="35"/>
      <c r="V38" s="20"/>
    </row>
    <row r="39" spans="2:23" s="21" customFormat="1" ht="19" customHeight="1" x14ac:dyDescent="0.5">
      <c r="B39" s="16"/>
      <c r="C39" s="22" t="s">
        <v>14</v>
      </c>
      <c r="D39" s="18"/>
      <c r="E39" s="18"/>
      <c r="F39" s="18"/>
      <c r="G39" s="18"/>
      <c r="H39" s="19"/>
      <c r="I39" s="35"/>
      <c r="J39" s="78" t="s">
        <v>20</v>
      </c>
      <c r="K39" s="79"/>
      <c r="L39" s="79"/>
      <c r="M39" s="79"/>
      <c r="N39" s="79"/>
      <c r="O39" s="79"/>
      <c r="P39" s="79"/>
      <c r="Q39" s="79"/>
      <c r="R39" s="79"/>
      <c r="S39" s="79"/>
      <c r="T39" s="79"/>
      <c r="U39" s="80"/>
      <c r="V39" s="20"/>
    </row>
    <row r="40" spans="2:23" s="21" customFormat="1" ht="4" customHeight="1" x14ac:dyDescent="0.5">
      <c r="B40" s="16"/>
      <c r="C40" s="22"/>
      <c r="D40" s="18"/>
      <c r="E40" s="18"/>
      <c r="F40" s="18"/>
      <c r="G40" s="18"/>
      <c r="H40" s="24"/>
      <c r="I40" s="23"/>
      <c r="J40" s="18"/>
      <c r="K40" s="71" t="s">
        <v>13</v>
      </c>
      <c r="L40" s="72"/>
      <c r="M40" s="72"/>
      <c r="N40" s="72"/>
      <c r="O40" s="72"/>
      <c r="P40" s="72"/>
      <c r="Q40" s="72"/>
      <c r="R40" s="72"/>
      <c r="S40" s="72"/>
      <c r="T40" s="72"/>
      <c r="U40" s="72"/>
      <c r="V40" s="20"/>
    </row>
    <row r="41" spans="2:23" s="21" customFormat="1" ht="19" customHeight="1" x14ac:dyDescent="0.5">
      <c r="B41" s="16"/>
      <c r="C41" s="22" t="s">
        <v>32</v>
      </c>
      <c r="D41" s="18"/>
      <c r="E41" s="18"/>
      <c r="F41" s="18"/>
      <c r="G41" s="18"/>
      <c r="H41" s="19"/>
      <c r="I41" s="35"/>
      <c r="J41" s="26">
        <f>VLOOKUP(J39,D52:K56,8,FALSE)</f>
        <v>20</v>
      </c>
      <c r="K41" s="73"/>
      <c r="L41" s="73"/>
      <c r="M41" s="73"/>
      <c r="N41" s="73"/>
      <c r="O41" s="73"/>
      <c r="P41" s="73"/>
      <c r="Q41" s="73"/>
      <c r="R41" s="73"/>
      <c r="S41" s="73"/>
      <c r="T41" s="73"/>
      <c r="U41" s="73"/>
      <c r="V41" s="36"/>
    </row>
    <row r="42" spans="2:23" s="21" customFormat="1" ht="4" customHeight="1" x14ac:dyDescent="0.5">
      <c r="B42" s="16"/>
      <c r="C42" s="22"/>
      <c r="D42" s="18"/>
      <c r="E42" s="18"/>
      <c r="F42" s="18"/>
      <c r="G42" s="18"/>
      <c r="H42" s="24"/>
      <c r="I42" s="18"/>
      <c r="J42" s="18"/>
      <c r="K42" s="18"/>
      <c r="L42" s="18"/>
      <c r="M42" s="18"/>
      <c r="N42" s="18"/>
      <c r="O42" s="18"/>
      <c r="P42" s="18"/>
      <c r="Q42" s="18"/>
      <c r="R42" s="18"/>
      <c r="S42" s="18"/>
      <c r="T42" s="18"/>
      <c r="U42" s="18"/>
      <c r="V42" s="37"/>
    </row>
    <row r="43" spans="2:23" s="21" customFormat="1" ht="19" customHeight="1" x14ac:dyDescent="0.5">
      <c r="B43" s="16"/>
      <c r="C43" s="22" t="s">
        <v>26</v>
      </c>
      <c r="D43" s="18"/>
      <c r="E43" s="18"/>
      <c r="F43" s="18"/>
      <c r="G43" s="18"/>
      <c r="H43" s="18"/>
      <c r="I43" s="18"/>
      <c r="J43" s="13">
        <v>2</v>
      </c>
      <c r="K43" s="23" t="s">
        <v>27</v>
      </c>
      <c r="L43" s="18"/>
      <c r="M43" s="18"/>
      <c r="N43" s="18"/>
      <c r="O43" s="18"/>
      <c r="P43" s="18"/>
      <c r="Q43" s="18"/>
      <c r="R43" s="18"/>
      <c r="S43" s="18"/>
      <c r="T43" s="18"/>
      <c r="U43" s="18"/>
      <c r="V43" s="38"/>
    </row>
    <row r="44" spans="2:23" s="21" customFormat="1" ht="4" customHeight="1" x14ac:dyDescent="0.5">
      <c r="B44" s="16"/>
      <c r="C44" s="22"/>
      <c r="D44" s="18"/>
      <c r="E44" s="18"/>
      <c r="F44" s="18"/>
      <c r="G44" s="18"/>
      <c r="H44" s="24"/>
      <c r="I44" s="18"/>
      <c r="J44" s="18"/>
      <c r="K44" s="18"/>
      <c r="L44" s="18"/>
      <c r="M44" s="18"/>
      <c r="N44" s="18"/>
      <c r="O44" s="74" t="s">
        <v>33</v>
      </c>
      <c r="P44" s="73"/>
      <c r="Q44" s="18"/>
      <c r="R44" s="18"/>
      <c r="S44" s="18"/>
      <c r="T44" s="19"/>
      <c r="U44" s="19"/>
      <c r="V44" s="20"/>
    </row>
    <row r="45" spans="2:23" s="21" customFormat="1" ht="19" customHeight="1" x14ac:dyDescent="0.65">
      <c r="B45" s="16"/>
      <c r="C45" s="22" t="s">
        <v>34</v>
      </c>
      <c r="D45" s="18"/>
      <c r="E45" s="18"/>
      <c r="F45" s="18"/>
      <c r="G45" s="18"/>
      <c r="H45" s="18"/>
      <c r="I45" s="18"/>
      <c r="J45" s="26">
        <f>J37</f>
        <v>3240</v>
      </c>
      <c r="K45" s="29" t="s">
        <v>31</v>
      </c>
      <c r="L45" s="26">
        <f>J41</f>
        <v>20</v>
      </c>
      <c r="M45" s="29" t="s">
        <v>3</v>
      </c>
      <c r="N45" s="40">
        <f>J45/L45</f>
        <v>162</v>
      </c>
      <c r="O45" s="73"/>
      <c r="P45" s="73"/>
      <c r="Q45" s="29"/>
      <c r="R45" s="35"/>
      <c r="S45" s="73"/>
      <c r="T45" s="73"/>
      <c r="U45" s="35"/>
      <c r="V45" s="20"/>
    </row>
    <row r="46" spans="2:23" s="21" customFormat="1" ht="4" customHeight="1" x14ac:dyDescent="0.5">
      <c r="B46" s="16"/>
      <c r="C46" s="22"/>
      <c r="D46" s="18"/>
      <c r="E46" s="18"/>
      <c r="F46" s="18"/>
      <c r="G46" s="18"/>
      <c r="H46" s="24"/>
      <c r="I46" s="18"/>
      <c r="J46" s="18"/>
      <c r="K46" s="18"/>
      <c r="L46" s="18"/>
      <c r="M46" s="18"/>
      <c r="N46" s="18"/>
      <c r="O46" s="74" t="s">
        <v>35</v>
      </c>
      <c r="P46" s="73"/>
      <c r="Q46" s="18"/>
      <c r="R46" s="18"/>
      <c r="S46" s="18"/>
      <c r="T46" s="19"/>
      <c r="U46" s="19"/>
      <c r="V46" s="20"/>
    </row>
    <row r="47" spans="2:23" s="21" customFormat="1" ht="19" customHeight="1" x14ac:dyDescent="0.5">
      <c r="B47" s="16"/>
      <c r="C47" s="22" t="s">
        <v>43</v>
      </c>
      <c r="D47" s="18"/>
      <c r="E47" s="18"/>
      <c r="F47" s="18"/>
      <c r="G47" s="18"/>
      <c r="H47" s="18"/>
      <c r="I47" s="18"/>
      <c r="J47" s="41">
        <f>N45</f>
        <v>162</v>
      </c>
      <c r="K47" s="29" t="s">
        <v>31</v>
      </c>
      <c r="L47" s="28">
        <f>J43</f>
        <v>2</v>
      </c>
      <c r="M47" s="29" t="s">
        <v>3</v>
      </c>
      <c r="N47" s="40">
        <f>J47/L47</f>
        <v>81</v>
      </c>
      <c r="O47" s="73"/>
      <c r="P47" s="73"/>
      <c r="Q47" s="29"/>
      <c r="R47" s="35"/>
      <c r="S47" s="73"/>
      <c r="T47" s="73"/>
      <c r="U47" s="35"/>
      <c r="V47" s="20"/>
    </row>
    <row r="48" spans="2:23" s="34" customFormat="1" ht="8.0500000000000007" customHeight="1" x14ac:dyDescent="0.45">
      <c r="B48" s="32"/>
      <c r="C48" s="31"/>
      <c r="D48" s="18"/>
      <c r="E48" s="18"/>
      <c r="F48" s="18"/>
      <c r="G48" s="18"/>
      <c r="H48" s="18"/>
      <c r="I48" s="18"/>
      <c r="J48" s="18"/>
      <c r="K48" s="18"/>
      <c r="L48" s="18"/>
      <c r="M48" s="18"/>
      <c r="N48" s="18"/>
      <c r="O48" s="18"/>
      <c r="P48" s="18"/>
      <c r="Q48" s="18"/>
      <c r="R48" s="18"/>
      <c r="S48" s="18"/>
      <c r="T48" s="31"/>
      <c r="U48" s="31"/>
      <c r="V48" s="33"/>
    </row>
    <row r="49" spans="2:22" s="45" customFormat="1" ht="26.05" customHeight="1" x14ac:dyDescent="0.4">
      <c r="B49" s="42"/>
      <c r="C49" s="43"/>
      <c r="D49" s="75" t="s">
        <v>38</v>
      </c>
      <c r="E49" s="76"/>
      <c r="F49" s="76"/>
      <c r="G49" s="76"/>
      <c r="H49" s="76"/>
      <c r="I49" s="76"/>
      <c r="J49" s="76"/>
      <c r="K49" s="76"/>
      <c r="L49" s="76"/>
      <c r="M49" s="76"/>
      <c r="N49" s="76"/>
      <c r="O49" s="76"/>
      <c r="P49" s="77"/>
      <c r="Q49" s="43"/>
      <c r="R49" s="43"/>
      <c r="S49" s="43"/>
      <c r="T49" s="43"/>
      <c r="U49" s="43"/>
      <c r="V49" s="44"/>
    </row>
    <row r="50" spans="2:22" s="45" customFormat="1" ht="16" customHeight="1" x14ac:dyDescent="0.4">
      <c r="B50" s="42"/>
      <c r="C50" s="43"/>
      <c r="D50" s="69"/>
      <c r="E50" s="70"/>
      <c r="F50" s="70"/>
      <c r="G50" s="70"/>
      <c r="H50" s="70"/>
      <c r="I50" s="70"/>
      <c r="J50" s="70"/>
      <c r="K50" s="83" t="s">
        <v>23</v>
      </c>
      <c r="L50" s="70"/>
      <c r="M50" s="70"/>
      <c r="N50" s="83" t="s">
        <v>24</v>
      </c>
      <c r="O50" s="70"/>
      <c r="P50" s="70"/>
      <c r="Q50" s="43"/>
      <c r="R50" s="43"/>
      <c r="S50" s="43"/>
      <c r="T50" s="43"/>
      <c r="U50" s="43"/>
      <c r="V50" s="44"/>
    </row>
    <row r="51" spans="2:22" s="45" customFormat="1" ht="16" customHeight="1" x14ac:dyDescent="0.4">
      <c r="B51" s="42"/>
      <c r="C51" s="43"/>
      <c r="D51" s="69" t="s">
        <v>16</v>
      </c>
      <c r="E51" s="70"/>
      <c r="F51" s="70"/>
      <c r="G51" s="70"/>
      <c r="H51" s="70"/>
      <c r="I51" s="70"/>
      <c r="J51" s="70"/>
      <c r="K51" s="69" t="s">
        <v>25</v>
      </c>
      <c r="L51" s="70"/>
      <c r="M51" s="70"/>
      <c r="N51" s="69" t="s">
        <v>25</v>
      </c>
      <c r="O51" s="70"/>
      <c r="P51" s="70"/>
      <c r="Q51" s="43"/>
      <c r="R51" s="43"/>
      <c r="S51" s="43"/>
      <c r="T51" s="43"/>
      <c r="U51" s="43"/>
      <c r="V51" s="44"/>
    </row>
    <row r="52" spans="2:22" s="45" customFormat="1" ht="16" customHeight="1" x14ac:dyDescent="0.4">
      <c r="B52" s="42"/>
      <c r="C52" s="43"/>
      <c r="D52" s="69" t="s">
        <v>17</v>
      </c>
      <c r="E52" s="70"/>
      <c r="F52" s="70"/>
      <c r="G52" s="70"/>
      <c r="H52" s="70"/>
      <c r="I52" s="70"/>
      <c r="J52" s="70"/>
      <c r="K52" s="69">
        <v>50</v>
      </c>
      <c r="L52" s="70"/>
      <c r="M52" s="70"/>
      <c r="N52" s="69">
        <v>5</v>
      </c>
      <c r="O52" s="70"/>
      <c r="P52" s="70"/>
      <c r="Q52" s="43"/>
      <c r="R52" s="43"/>
      <c r="S52" s="43"/>
      <c r="T52" s="43"/>
      <c r="U52" s="43"/>
      <c r="V52" s="44"/>
    </row>
    <row r="53" spans="2:22" s="45" customFormat="1" ht="16" customHeight="1" x14ac:dyDescent="0.4">
      <c r="B53" s="42"/>
      <c r="C53" s="43"/>
      <c r="D53" s="69" t="s">
        <v>18</v>
      </c>
      <c r="E53" s="70"/>
      <c r="F53" s="70"/>
      <c r="G53" s="70"/>
      <c r="H53" s="70"/>
      <c r="I53" s="70"/>
      <c r="J53" s="70"/>
      <c r="K53" s="69">
        <v>33</v>
      </c>
      <c r="L53" s="70"/>
      <c r="M53" s="70"/>
      <c r="N53" s="69">
        <v>3.3</v>
      </c>
      <c r="O53" s="70"/>
      <c r="P53" s="70"/>
      <c r="Q53" s="43"/>
      <c r="R53" s="43"/>
      <c r="S53" s="43"/>
      <c r="T53" s="43"/>
      <c r="U53" s="43"/>
      <c r="V53" s="44"/>
    </row>
    <row r="54" spans="2:22" s="45" customFormat="1" ht="16" customHeight="1" x14ac:dyDescent="0.4">
      <c r="B54" s="42"/>
      <c r="C54" s="43"/>
      <c r="D54" s="69" t="s">
        <v>19</v>
      </c>
      <c r="E54" s="70"/>
      <c r="F54" s="70"/>
      <c r="G54" s="70"/>
      <c r="H54" s="70"/>
      <c r="I54" s="70"/>
      <c r="J54" s="70"/>
      <c r="K54" s="69">
        <v>25</v>
      </c>
      <c r="L54" s="70"/>
      <c r="M54" s="70"/>
      <c r="N54" s="69">
        <v>2.5</v>
      </c>
      <c r="O54" s="70"/>
      <c r="P54" s="70"/>
      <c r="Q54" s="43"/>
      <c r="R54" s="43"/>
      <c r="S54" s="43"/>
      <c r="T54" s="43"/>
      <c r="U54" s="43"/>
      <c r="V54" s="44"/>
    </row>
    <row r="55" spans="2:22" s="45" customFormat="1" ht="16" customHeight="1" x14ac:dyDescent="0.4">
      <c r="B55" s="42"/>
      <c r="C55" s="43"/>
      <c r="D55" s="69" t="s">
        <v>20</v>
      </c>
      <c r="E55" s="70"/>
      <c r="F55" s="70"/>
      <c r="G55" s="70"/>
      <c r="H55" s="70"/>
      <c r="I55" s="70"/>
      <c r="J55" s="70"/>
      <c r="K55" s="69">
        <v>20</v>
      </c>
      <c r="L55" s="70"/>
      <c r="M55" s="70"/>
      <c r="N55" s="69">
        <v>2</v>
      </c>
      <c r="O55" s="70"/>
      <c r="P55" s="70"/>
      <c r="Q55" s="43"/>
      <c r="R55" s="43"/>
      <c r="S55" s="43"/>
      <c r="T55" s="43"/>
      <c r="U55" s="43"/>
      <c r="V55" s="44"/>
    </row>
    <row r="56" spans="2:22" s="45" customFormat="1" ht="16" customHeight="1" x14ac:dyDescent="0.4">
      <c r="B56" s="42"/>
      <c r="C56" s="43"/>
      <c r="D56" s="69" t="s">
        <v>21</v>
      </c>
      <c r="E56" s="70"/>
      <c r="F56" s="70"/>
      <c r="G56" s="70"/>
      <c r="H56" s="70"/>
      <c r="I56" s="70"/>
      <c r="J56" s="70"/>
      <c r="K56" s="69">
        <v>10</v>
      </c>
      <c r="L56" s="70"/>
      <c r="M56" s="70"/>
      <c r="N56" s="69">
        <v>1</v>
      </c>
      <c r="O56" s="70"/>
      <c r="P56" s="70"/>
      <c r="Q56" s="43"/>
      <c r="R56" s="43"/>
      <c r="S56" s="43"/>
      <c r="T56" s="43"/>
      <c r="U56" s="43"/>
      <c r="V56" s="44"/>
    </row>
    <row r="57" spans="2:22" s="45" customFormat="1" ht="16" customHeight="1" x14ac:dyDescent="0.4">
      <c r="B57" s="42"/>
      <c r="C57" s="43"/>
      <c r="D57" s="69" t="s">
        <v>22</v>
      </c>
      <c r="E57" s="70"/>
      <c r="F57" s="70"/>
      <c r="G57" s="70"/>
      <c r="H57" s="70"/>
      <c r="I57" s="70"/>
      <c r="J57" s="70"/>
      <c r="K57" s="69" t="s">
        <v>25</v>
      </c>
      <c r="L57" s="70"/>
      <c r="M57" s="70"/>
      <c r="N57" s="69" t="s">
        <v>25</v>
      </c>
      <c r="O57" s="70"/>
      <c r="P57" s="70"/>
      <c r="Q57" s="43"/>
      <c r="R57" s="43"/>
      <c r="S57" s="43"/>
      <c r="T57" s="43"/>
      <c r="U57" s="43"/>
      <c r="V57" s="44"/>
    </row>
    <row r="58" spans="2:22" s="21" customFormat="1" ht="19" customHeight="1" x14ac:dyDescent="0.5">
      <c r="B58" s="16"/>
      <c r="C58" s="19"/>
      <c r="D58" s="46" t="s">
        <v>7</v>
      </c>
      <c r="E58" s="18"/>
      <c r="F58" s="18"/>
      <c r="G58" s="18"/>
      <c r="H58" s="18"/>
      <c r="I58" s="18"/>
      <c r="J58" s="18"/>
      <c r="K58" s="18"/>
      <c r="L58" s="18"/>
      <c r="M58" s="18"/>
      <c r="N58" s="18"/>
      <c r="O58" s="18"/>
      <c r="P58" s="18"/>
      <c r="Q58" s="18"/>
      <c r="R58" s="18"/>
      <c r="S58" s="18"/>
      <c r="T58" s="19"/>
      <c r="U58" s="19"/>
      <c r="V58" s="20"/>
    </row>
    <row r="59" spans="2:22" s="21" customFormat="1" ht="13" customHeight="1" x14ac:dyDescent="0.5">
      <c r="B59" s="16"/>
      <c r="C59" s="19"/>
      <c r="D59" s="18"/>
      <c r="E59" s="18"/>
      <c r="F59" s="18"/>
      <c r="G59" s="18"/>
      <c r="H59" s="18"/>
      <c r="I59" s="18"/>
      <c r="J59" s="18"/>
      <c r="K59" s="18"/>
      <c r="L59" s="18"/>
      <c r="M59" s="18"/>
      <c r="N59" s="18"/>
      <c r="O59" s="18"/>
      <c r="P59" s="18"/>
      <c r="Q59" s="18"/>
      <c r="R59" s="18"/>
      <c r="S59" s="18"/>
      <c r="T59" s="19"/>
      <c r="U59" s="19"/>
      <c r="V59" s="20"/>
    </row>
    <row r="60" spans="2:22" s="21" customFormat="1" ht="19" customHeight="1" x14ac:dyDescent="0.5">
      <c r="B60" s="16"/>
      <c r="C60" s="17" t="s">
        <v>36</v>
      </c>
      <c r="D60" s="18"/>
      <c r="E60" s="18"/>
      <c r="F60" s="18"/>
      <c r="G60" s="18"/>
      <c r="H60" s="18"/>
      <c r="I60" s="18"/>
      <c r="J60" s="18"/>
      <c r="K60" s="18"/>
      <c r="L60" s="18"/>
      <c r="M60" s="18"/>
      <c r="N60" s="18"/>
      <c r="O60" s="18"/>
      <c r="P60" s="18"/>
      <c r="Q60" s="18"/>
      <c r="R60" s="18"/>
      <c r="S60" s="18"/>
      <c r="T60" s="19"/>
      <c r="U60" s="19"/>
      <c r="V60" s="20"/>
    </row>
    <row r="61" spans="2:22" s="21" customFormat="1" ht="4" customHeight="1" x14ac:dyDescent="0.5">
      <c r="B61" s="16"/>
      <c r="C61" s="22"/>
      <c r="D61" s="18"/>
      <c r="E61" s="18"/>
      <c r="F61" s="18"/>
      <c r="G61" s="18"/>
      <c r="H61" s="24"/>
      <c r="I61" s="18"/>
      <c r="J61" s="18"/>
      <c r="K61" s="18"/>
      <c r="L61" s="18"/>
      <c r="M61" s="18"/>
      <c r="N61" s="18"/>
      <c r="O61" s="18"/>
      <c r="P61" s="18"/>
      <c r="Q61" s="18"/>
      <c r="R61" s="18"/>
      <c r="S61" s="18"/>
      <c r="T61" s="18"/>
      <c r="U61" s="18"/>
      <c r="V61" s="37"/>
    </row>
    <row r="62" spans="2:22" s="21" customFormat="1" ht="19" customHeight="1" x14ac:dyDescent="0.5">
      <c r="B62" s="16"/>
      <c r="C62" s="47" t="s">
        <v>39</v>
      </c>
      <c r="D62" s="18"/>
      <c r="E62" s="18"/>
      <c r="F62" s="18"/>
      <c r="G62" s="18"/>
      <c r="H62" s="18"/>
      <c r="I62" s="18"/>
      <c r="J62" s="18"/>
      <c r="K62" s="23"/>
      <c r="L62" s="18"/>
      <c r="M62" s="18"/>
      <c r="N62" s="18"/>
      <c r="O62" s="18"/>
      <c r="P62" s="18"/>
      <c r="Q62" s="18"/>
      <c r="R62" s="18"/>
      <c r="S62" s="18"/>
      <c r="T62" s="18"/>
      <c r="U62" s="18"/>
      <c r="V62" s="38"/>
    </row>
    <row r="63" spans="2:22" s="21" customFormat="1" ht="4" customHeight="1" x14ac:dyDescent="0.5">
      <c r="B63" s="16"/>
      <c r="C63" s="22"/>
      <c r="D63" s="18"/>
      <c r="E63" s="18"/>
      <c r="F63" s="18"/>
      <c r="G63" s="18"/>
      <c r="H63" s="24"/>
      <c r="I63" s="18"/>
      <c r="J63" s="18"/>
      <c r="K63" s="18"/>
      <c r="L63" s="18"/>
      <c r="M63" s="18"/>
      <c r="N63" s="18"/>
      <c r="O63" s="18"/>
      <c r="P63" s="18"/>
      <c r="Q63" s="18"/>
      <c r="R63" s="18"/>
      <c r="S63" s="18"/>
      <c r="T63" s="18"/>
      <c r="U63" s="18"/>
      <c r="V63" s="37"/>
    </row>
    <row r="64" spans="2:22" s="21" customFormat="1" ht="19" customHeight="1" x14ac:dyDescent="0.5">
      <c r="B64" s="16"/>
      <c r="C64" s="22" t="s">
        <v>41</v>
      </c>
      <c r="D64" s="18"/>
      <c r="E64" s="18"/>
      <c r="F64" s="18"/>
      <c r="G64" s="18"/>
      <c r="H64" s="18"/>
      <c r="I64" s="28">
        <f>J43</f>
        <v>2</v>
      </c>
      <c r="J64" s="39" t="s">
        <v>37</v>
      </c>
      <c r="K64" s="18"/>
      <c r="L64" s="18"/>
      <c r="M64" s="18"/>
      <c r="N64" s="18"/>
      <c r="O64" s="19"/>
      <c r="P64" s="19"/>
      <c r="Q64" s="19"/>
      <c r="R64" s="19"/>
      <c r="S64" s="19"/>
      <c r="T64" s="19"/>
      <c r="U64" s="19"/>
      <c r="V64" s="38"/>
    </row>
    <row r="65" spans="2:22" s="21" customFormat="1" ht="4" customHeight="1" x14ac:dyDescent="0.5">
      <c r="B65" s="16"/>
      <c r="C65" s="22"/>
      <c r="D65" s="18"/>
      <c r="E65" s="18"/>
      <c r="F65" s="18"/>
      <c r="G65" s="18"/>
      <c r="H65" s="24"/>
      <c r="I65" s="18"/>
      <c r="J65" s="18"/>
      <c r="K65" s="18"/>
      <c r="L65" s="18"/>
      <c r="M65" s="18"/>
      <c r="N65" s="18"/>
      <c r="O65" s="18"/>
      <c r="P65" s="18"/>
      <c r="Q65" s="18"/>
      <c r="R65" s="18"/>
      <c r="S65" s="18"/>
      <c r="T65" s="18"/>
      <c r="U65" s="18"/>
      <c r="V65" s="37"/>
    </row>
    <row r="66" spans="2:22" s="21" customFormat="1" ht="19" customHeight="1" x14ac:dyDescent="0.5">
      <c r="B66" s="16"/>
      <c r="C66" s="22" t="s">
        <v>44</v>
      </c>
      <c r="D66" s="18"/>
      <c r="E66" s="18"/>
      <c r="F66" s="18"/>
      <c r="G66" s="18"/>
      <c r="H66" s="18"/>
      <c r="I66" s="28">
        <f>N47</f>
        <v>81</v>
      </c>
      <c r="J66" s="23" t="s">
        <v>42</v>
      </c>
      <c r="K66" s="18"/>
      <c r="L66" s="18"/>
      <c r="M66" s="18"/>
      <c r="N66" s="18"/>
      <c r="O66" s="19"/>
      <c r="P66" s="19"/>
      <c r="Q66" s="19"/>
      <c r="R66" s="19"/>
      <c r="S66" s="19"/>
      <c r="T66" s="19"/>
      <c r="U66" s="19"/>
      <c r="V66" s="38"/>
    </row>
    <row r="67" spans="2:22" s="21" customFormat="1" ht="6" customHeight="1" x14ac:dyDescent="0.5">
      <c r="B67" s="16"/>
      <c r="C67" s="22"/>
      <c r="D67" s="18"/>
      <c r="E67" s="18"/>
      <c r="F67" s="18"/>
      <c r="G67" s="18"/>
      <c r="H67" s="24"/>
      <c r="I67" s="18"/>
      <c r="J67" s="19"/>
      <c r="K67" s="19"/>
      <c r="L67" s="19"/>
      <c r="M67" s="19"/>
      <c r="N67" s="19"/>
      <c r="O67" s="19"/>
      <c r="P67" s="18"/>
      <c r="Q67" s="18"/>
      <c r="R67" s="18"/>
      <c r="S67" s="18"/>
      <c r="T67" s="18"/>
      <c r="U67" s="23"/>
      <c r="V67" s="36"/>
    </row>
    <row r="68" spans="2:22" s="21" customFormat="1" ht="19" customHeight="1" x14ac:dyDescent="0.5">
      <c r="B68" s="16"/>
      <c r="C68" s="22" t="s">
        <v>40</v>
      </c>
      <c r="D68" s="18"/>
      <c r="E68" s="18"/>
      <c r="F68" s="18"/>
      <c r="G68" s="18"/>
      <c r="H68" s="18"/>
      <c r="I68" s="18"/>
      <c r="J68" s="19"/>
      <c r="K68" s="19"/>
      <c r="L68" s="19"/>
      <c r="M68" s="19"/>
      <c r="N68" s="19"/>
      <c r="O68" s="19"/>
      <c r="P68" s="28">
        <f>I66</f>
        <v>81</v>
      </c>
      <c r="Q68" s="29" t="s">
        <v>2</v>
      </c>
      <c r="R68" s="28">
        <f>I64</f>
        <v>2</v>
      </c>
      <c r="S68" s="29" t="s">
        <v>3</v>
      </c>
      <c r="T68" s="48">
        <f>ROUNDUP(0.5*SQRT(P68/R68),0)</f>
        <v>4</v>
      </c>
      <c r="U68" s="39" t="s">
        <v>52</v>
      </c>
      <c r="V68" s="36"/>
    </row>
    <row r="69" spans="2:22" s="21" customFormat="1" ht="4" customHeight="1" x14ac:dyDescent="0.5">
      <c r="B69" s="16"/>
      <c r="C69" s="19"/>
      <c r="D69" s="18"/>
      <c r="E69" s="18"/>
      <c r="F69" s="18"/>
      <c r="G69" s="18"/>
      <c r="H69" s="18"/>
      <c r="I69" s="18"/>
      <c r="J69" s="18"/>
      <c r="K69" s="18"/>
      <c r="L69" s="18"/>
      <c r="M69" s="18"/>
      <c r="N69" s="18"/>
      <c r="O69" s="18"/>
      <c r="P69" s="18"/>
      <c r="Q69" s="18"/>
      <c r="R69" s="18"/>
      <c r="S69" s="19"/>
      <c r="T69" s="35"/>
      <c r="U69" s="49"/>
      <c r="V69" s="50" t="s">
        <v>8</v>
      </c>
    </row>
    <row r="70" spans="2:22" s="21" customFormat="1" ht="19" customHeight="1" x14ac:dyDescent="0.5">
      <c r="B70" s="16"/>
      <c r="C70" s="22" t="s">
        <v>45</v>
      </c>
      <c r="D70" s="18"/>
      <c r="E70" s="18"/>
      <c r="F70" s="18"/>
      <c r="G70" s="18"/>
      <c r="H70" s="18"/>
      <c r="I70" s="18"/>
      <c r="J70" s="51">
        <f>I66</f>
        <v>81</v>
      </c>
      <c r="K70" s="29" t="s">
        <v>31</v>
      </c>
      <c r="L70" s="52">
        <f>T68</f>
        <v>4</v>
      </c>
      <c r="M70" s="53" t="s">
        <v>3</v>
      </c>
      <c r="N70" s="51">
        <f>J70/L70</f>
        <v>20.25</v>
      </c>
      <c r="O70" s="23" t="s">
        <v>46</v>
      </c>
      <c r="P70" s="19"/>
      <c r="Q70" s="19"/>
      <c r="R70" s="19"/>
      <c r="S70" s="23"/>
      <c r="T70" s="35"/>
      <c r="U70" s="19"/>
      <c r="V70" s="36"/>
    </row>
    <row r="71" spans="2:22" s="21" customFormat="1" ht="4" customHeight="1" x14ac:dyDescent="0.5">
      <c r="B71" s="16"/>
      <c r="C71" s="19"/>
      <c r="D71" s="18"/>
      <c r="E71" s="18"/>
      <c r="F71" s="18"/>
      <c r="G71" s="18"/>
      <c r="H71" s="18"/>
      <c r="I71" s="18"/>
      <c r="J71" s="18"/>
      <c r="K71" s="18"/>
      <c r="L71" s="18"/>
      <c r="M71" s="18"/>
      <c r="N71" s="18"/>
      <c r="O71" s="18"/>
      <c r="P71" s="18"/>
      <c r="Q71" s="18"/>
      <c r="R71" s="18"/>
      <c r="S71" s="23"/>
      <c r="T71" s="35"/>
      <c r="U71" s="49"/>
      <c r="V71" s="50" t="s">
        <v>8</v>
      </c>
    </row>
    <row r="72" spans="2:22" s="21" customFormat="1" ht="19" customHeight="1" x14ac:dyDescent="0.5">
      <c r="B72" s="16"/>
      <c r="C72" s="54" t="str">
        <f>CONCATENATE("In summary we need ",T68," main drainage pipes each of length ",ROUND(N70,2),"m spaced ",ROUND(I64,2),"m apart.")</f>
        <v>In summary we need 4 main drainage pipes each of length 20.25m spaced 2m apart.</v>
      </c>
      <c r="D72" s="18"/>
      <c r="E72" s="18"/>
      <c r="F72" s="18"/>
      <c r="G72" s="18"/>
      <c r="H72" s="18"/>
      <c r="I72" s="18"/>
      <c r="J72" s="19"/>
      <c r="K72" s="19"/>
      <c r="L72" s="19"/>
      <c r="M72" s="19"/>
      <c r="N72" s="19"/>
      <c r="O72" s="19"/>
      <c r="P72" s="19"/>
      <c r="Q72" s="19"/>
      <c r="R72" s="19"/>
      <c r="S72" s="23"/>
      <c r="T72" s="35"/>
      <c r="U72" s="19"/>
      <c r="V72" s="36"/>
    </row>
    <row r="73" spans="2:22" s="21" customFormat="1" ht="4" customHeight="1" x14ac:dyDescent="0.5">
      <c r="B73" s="16"/>
      <c r="C73" s="19"/>
      <c r="D73" s="18"/>
      <c r="E73" s="18"/>
      <c r="F73" s="18"/>
      <c r="G73" s="18"/>
      <c r="H73" s="18"/>
      <c r="I73" s="18"/>
      <c r="J73" s="18"/>
      <c r="K73" s="18"/>
      <c r="L73" s="18"/>
      <c r="M73" s="18"/>
      <c r="N73" s="18"/>
      <c r="O73" s="18"/>
      <c r="P73" s="18"/>
      <c r="Q73" s="74" t="s">
        <v>51</v>
      </c>
      <c r="R73" s="73"/>
      <c r="S73" s="81"/>
      <c r="T73" s="81"/>
      <c r="U73" s="81"/>
      <c r="V73" s="82"/>
    </row>
    <row r="74" spans="2:22" s="34" customFormat="1" ht="19" customHeight="1" x14ac:dyDescent="0.45">
      <c r="B74" s="32"/>
      <c r="C74" s="22" t="s">
        <v>47</v>
      </c>
      <c r="D74" s="18"/>
      <c r="E74" s="18"/>
      <c r="F74" s="18"/>
      <c r="G74" s="18"/>
      <c r="H74" s="18"/>
      <c r="I74" s="55" t="s">
        <v>48</v>
      </c>
      <c r="J74" s="52">
        <f>T68</f>
        <v>4</v>
      </c>
      <c r="K74" s="27" t="s">
        <v>2</v>
      </c>
      <c r="L74" s="51">
        <f>I64</f>
        <v>2</v>
      </c>
      <c r="M74" s="27" t="s">
        <v>50</v>
      </c>
      <c r="N74" s="51">
        <f>N70</f>
        <v>20.25</v>
      </c>
      <c r="O74" s="29" t="s">
        <v>3</v>
      </c>
      <c r="P74" s="56">
        <f>J74*L74*N74</f>
        <v>162</v>
      </c>
      <c r="Q74" s="73"/>
      <c r="R74" s="73"/>
      <c r="S74" s="81"/>
      <c r="T74" s="81"/>
      <c r="U74" s="81"/>
      <c r="V74" s="82"/>
    </row>
    <row r="75" spans="2:22" s="34" customFormat="1" ht="19" customHeight="1" x14ac:dyDescent="0.45">
      <c r="B75" s="32"/>
      <c r="C75" s="31"/>
      <c r="D75" s="18"/>
      <c r="E75" s="18"/>
      <c r="F75" s="18"/>
      <c r="G75" s="18"/>
      <c r="H75" s="18"/>
      <c r="I75" s="31"/>
      <c r="J75" s="18"/>
      <c r="K75" s="18"/>
      <c r="L75" s="18"/>
      <c r="M75" s="18"/>
      <c r="N75" s="18"/>
      <c r="O75" s="18"/>
      <c r="P75" s="18"/>
      <c r="Q75" s="18"/>
      <c r="R75" s="18"/>
      <c r="S75" s="18"/>
      <c r="T75" s="31"/>
      <c r="U75" s="31"/>
      <c r="V75" s="33"/>
    </row>
    <row r="76" spans="2:22" s="34" customFormat="1" ht="15.55" customHeight="1" x14ac:dyDescent="0.5">
      <c r="B76" s="32"/>
      <c r="C76" s="31"/>
      <c r="D76" s="18"/>
      <c r="E76" s="18"/>
      <c r="F76" s="18"/>
      <c r="G76" s="18"/>
      <c r="H76" s="19"/>
      <c r="I76" s="19"/>
      <c r="J76" s="19"/>
      <c r="K76" s="19"/>
      <c r="L76" s="19"/>
      <c r="M76" s="19"/>
      <c r="N76" s="19"/>
      <c r="O76" s="19"/>
      <c r="P76" s="19"/>
      <c r="Q76" s="19"/>
      <c r="R76" s="19"/>
      <c r="S76" s="18"/>
      <c r="T76" s="31"/>
      <c r="U76" s="31"/>
      <c r="V76" s="33"/>
    </row>
    <row r="77" spans="2:22" s="34" customFormat="1" ht="19" customHeight="1" x14ac:dyDescent="0.5">
      <c r="B77" s="32"/>
      <c r="C77" s="31"/>
      <c r="D77" s="18"/>
      <c r="E77" s="18"/>
      <c r="F77" s="18"/>
      <c r="G77" s="18"/>
      <c r="H77" s="19"/>
      <c r="I77" s="19"/>
      <c r="J77" s="19"/>
      <c r="K77" s="19"/>
      <c r="L77" s="19"/>
      <c r="M77" s="19"/>
      <c r="N77" s="19"/>
      <c r="O77" s="19"/>
      <c r="P77" s="19"/>
      <c r="Q77" s="19"/>
      <c r="R77" s="19"/>
      <c r="S77" s="18"/>
      <c r="T77" s="31"/>
      <c r="U77" s="31"/>
      <c r="V77" s="33"/>
    </row>
    <row r="78" spans="2:22" s="34" customFormat="1" ht="19" customHeight="1" x14ac:dyDescent="0.5">
      <c r="B78" s="32"/>
      <c r="C78" s="31"/>
      <c r="D78" s="18"/>
      <c r="E78" s="18"/>
      <c r="F78" s="18"/>
      <c r="G78" s="18"/>
      <c r="H78" s="19"/>
      <c r="I78" s="19"/>
      <c r="J78" s="19"/>
      <c r="K78" s="19"/>
      <c r="L78" s="19"/>
      <c r="M78" s="19"/>
      <c r="N78" s="19"/>
      <c r="O78" s="19"/>
      <c r="P78" s="19"/>
      <c r="Q78" s="19"/>
      <c r="R78" s="19"/>
      <c r="S78" s="18"/>
      <c r="T78" s="31"/>
      <c r="U78" s="31"/>
      <c r="V78" s="33"/>
    </row>
    <row r="79" spans="2:22" s="21" customFormat="1" ht="19" customHeight="1" x14ac:dyDescent="0.5">
      <c r="B79" s="16"/>
      <c r="C79" s="19"/>
      <c r="D79" s="18"/>
      <c r="E79" s="18"/>
      <c r="F79" s="18"/>
      <c r="G79" s="18"/>
      <c r="H79" s="19"/>
      <c r="I79" s="19"/>
      <c r="J79" s="19"/>
      <c r="K79" s="19"/>
      <c r="L79" s="19"/>
      <c r="M79" s="19"/>
      <c r="N79" s="19"/>
      <c r="O79" s="19"/>
      <c r="P79" s="19"/>
      <c r="Q79" s="19"/>
      <c r="R79" s="19"/>
      <c r="S79" s="18"/>
      <c r="T79" s="19"/>
      <c r="U79" s="19"/>
      <c r="V79" s="20"/>
    </row>
    <row r="80" spans="2:22" s="21" customFormat="1" ht="4" customHeight="1" x14ac:dyDescent="0.5">
      <c r="B80" s="16"/>
      <c r="C80" s="19"/>
      <c r="D80" s="18"/>
      <c r="E80" s="18"/>
      <c r="F80" s="18"/>
      <c r="G80" s="18"/>
      <c r="H80" s="19"/>
      <c r="I80" s="19"/>
      <c r="J80" s="19"/>
      <c r="K80" s="19"/>
      <c r="L80" s="19"/>
      <c r="M80" s="19"/>
      <c r="N80" s="19"/>
      <c r="O80" s="19"/>
      <c r="P80" s="19"/>
      <c r="Q80" s="19"/>
      <c r="R80" s="19"/>
      <c r="S80" s="18"/>
      <c r="T80" s="19"/>
      <c r="U80" s="19"/>
      <c r="V80" s="20"/>
    </row>
    <row r="81" spans="2:22" s="21" customFormat="1" ht="19" customHeight="1" x14ac:dyDescent="0.5">
      <c r="B81" s="16"/>
      <c r="C81" s="19"/>
      <c r="D81" s="18"/>
      <c r="E81" s="18"/>
      <c r="F81" s="18"/>
      <c r="G81" s="18"/>
      <c r="H81" s="19"/>
      <c r="I81" s="19"/>
      <c r="J81" s="19"/>
      <c r="K81" s="19"/>
      <c r="L81" s="19"/>
      <c r="M81" s="19"/>
      <c r="N81" s="19"/>
      <c r="O81" s="19"/>
      <c r="P81" s="19"/>
      <c r="Q81" s="19"/>
      <c r="R81" s="19"/>
      <c r="S81" s="18"/>
      <c r="T81" s="19"/>
      <c r="U81" s="19"/>
      <c r="V81" s="20"/>
    </row>
    <row r="82" spans="2:22" s="21" customFormat="1" ht="4" customHeight="1" x14ac:dyDescent="0.5">
      <c r="B82" s="16"/>
      <c r="C82" s="19"/>
      <c r="D82" s="18"/>
      <c r="E82" s="18"/>
      <c r="F82" s="18"/>
      <c r="G82" s="18"/>
      <c r="H82" s="19"/>
      <c r="I82" s="19"/>
      <c r="J82" s="19"/>
      <c r="K82" s="19"/>
      <c r="L82" s="19"/>
      <c r="M82" s="19"/>
      <c r="N82" s="19"/>
      <c r="O82" s="19"/>
      <c r="P82" s="19"/>
      <c r="Q82" s="19"/>
      <c r="R82" s="19"/>
      <c r="S82" s="18"/>
      <c r="T82" s="19"/>
      <c r="U82" s="19"/>
      <c r="V82" s="20"/>
    </row>
    <row r="83" spans="2:22" s="61" customFormat="1" ht="19" customHeight="1" x14ac:dyDescent="0.5">
      <c r="B83" s="57"/>
      <c r="C83" s="58"/>
      <c r="D83" s="59"/>
      <c r="E83" s="59"/>
      <c r="F83" s="59"/>
      <c r="G83" s="59"/>
      <c r="H83" s="19"/>
      <c r="I83" s="19"/>
      <c r="J83" s="19"/>
      <c r="K83" s="19"/>
      <c r="L83" s="19"/>
      <c r="M83" s="19"/>
      <c r="N83" s="19"/>
      <c r="O83" s="19"/>
      <c r="P83" s="19"/>
      <c r="Q83" s="19"/>
      <c r="R83" s="19"/>
      <c r="S83" s="59"/>
      <c r="T83" s="58"/>
      <c r="U83" s="58"/>
      <c r="V83" s="60"/>
    </row>
    <row r="84" spans="2:22" s="61" customFormat="1" ht="19" customHeight="1" x14ac:dyDescent="0.5">
      <c r="B84" s="57"/>
      <c r="C84" s="58"/>
      <c r="D84" s="59"/>
      <c r="E84" s="59"/>
      <c r="F84" s="59"/>
      <c r="G84" s="59"/>
      <c r="H84" s="19"/>
      <c r="I84" s="19"/>
      <c r="J84" s="19"/>
      <c r="K84" s="19"/>
      <c r="L84" s="19"/>
      <c r="M84" s="19"/>
      <c r="N84" s="19"/>
      <c r="O84" s="19"/>
      <c r="P84" s="19"/>
      <c r="Q84" s="19"/>
      <c r="R84" s="19"/>
      <c r="S84" s="59"/>
      <c r="T84" s="58"/>
      <c r="U84" s="58"/>
      <c r="V84" s="60"/>
    </row>
    <row r="85" spans="2:22" s="61" customFormat="1" ht="19" customHeight="1" x14ac:dyDescent="0.5">
      <c r="B85" s="57"/>
      <c r="C85" s="58"/>
      <c r="D85" s="59"/>
      <c r="E85" s="59"/>
      <c r="F85" s="59"/>
      <c r="G85" s="59"/>
      <c r="H85" s="19"/>
      <c r="I85" s="19"/>
      <c r="J85" s="19"/>
      <c r="K85" s="19"/>
      <c r="L85" s="19"/>
      <c r="M85" s="19"/>
      <c r="N85" s="19"/>
      <c r="O85" s="19"/>
      <c r="P85" s="19"/>
      <c r="Q85" s="19"/>
      <c r="R85" s="19"/>
      <c r="S85" s="59"/>
      <c r="T85" s="58"/>
      <c r="U85" s="58"/>
      <c r="V85" s="60"/>
    </row>
    <row r="86" spans="2:22" s="21" customFormat="1" ht="19" customHeight="1" x14ac:dyDescent="0.5">
      <c r="B86" s="16"/>
      <c r="C86" s="19"/>
      <c r="D86" s="18"/>
      <c r="E86" s="18"/>
      <c r="F86" s="18"/>
      <c r="G86" s="18"/>
      <c r="H86" s="18"/>
      <c r="I86" s="18"/>
      <c r="J86" s="18"/>
      <c r="K86" s="18"/>
      <c r="L86" s="18"/>
      <c r="M86" s="18"/>
      <c r="N86" s="18"/>
      <c r="O86" s="18"/>
      <c r="P86" s="18"/>
      <c r="Q86" s="18"/>
      <c r="R86" s="18"/>
      <c r="S86" s="18"/>
      <c r="T86" s="19"/>
      <c r="U86" s="19"/>
      <c r="V86" s="20"/>
    </row>
    <row r="87" spans="2:22" s="21" customFormat="1" ht="14.5" customHeight="1" x14ac:dyDescent="0.5">
      <c r="B87" s="62"/>
      <c r="C87" s="63"/>
      <c r="D87" s="64"/>
      <c r="E87" s="64"/>
      <c r="F87" s="64"/>
      <c r="G87" s="64"/>
      <c r="H87" s="64"/>
      <c r="I87" s="64"/>
      <c r="J87" s="64"/>
      <c r="K87" s="64"/>
      <c r="L87" s="64"/>
      <c r="M87" s="64"/>
      <c r="N87" s="64"/>
      <c r="O87" s="64"/>
      <c r="P87" s="64"/>
      <c r="Q87" s="64"/>
      <c r="R87" s="64"/>
      <c r="S87" s="64"/>
      <c r="T87" s="63"/>
      <c r="U87" s="63"/>
      <c r="V87" s="65"/>
    </row>
    <row r="88" spans="2:22" s="66" customFormat="1" ht="19" customHeight="1" x14ac:dyDescent="0.35">
      <c r="B88" s="66" t="s">
        <v>9</v>
      </c>
      <c r="D88" s="67"/>
      <c r="E88" s="67"/>
      <c r="F88" s="67"/>
      <c r="G88" s="67"/>
      <c r="H88" s="67"/>
      <c r="I88" s="67"/>
      <c r="J88" s="67"/>
      <c r="K88" s="67"/>
      <c r="L88" s="67"/>
      <c r="M88" s="67"/>
      <c r="N88" s="67"/>
      <c r="O88" s="67"/>
      <c r="P88" s="67"/>
      <c r="Q88" s="67"/>
      <c r="R88" s="67"/>
      <c r="S88" s="67"/>
    </row>
    <row r="89" spans="2:22" s="21" customFormat="1" ht="19" customHeight="1" x14ac:dyDescent="0.5">
      <c r="D89" s="68"/>
      <c r="E89" s="68"/>
      <c r="F89" s="68"/>
      <c r="G89" s="68"/>
      <c r="H89" s="68"/>
      <c r="I89" s="68"/>
      <c r="J89" s="68"/>
      <c r="K89" s="68"/>
      <c r="L89" s="68"/>
      <c r="M89" s="68"/>
      <c r="N89" s="68"/>
      <c r="O89" s="68"/>
      <c r="P89" s="68"/>
      <c r="Q89" s="68"/>
      <c r="R89" s="68"/>
      <c r="S89" s="68"/>
    </row>
    <row r="90" spans="2:22" s="21" customFormat="1" ht="19" customHeight="1" x14ac:dyDescent="0.5">
      <c r="D90" s="68"/>
      <c r="E90" s="68"/>
      <c r="F90" s="68"/>
      <c r="G90" s="68"/>
      <c r="H90" s="68"/>
      <c r="I90" s="68"/>
      <c r="J90" s="68"/>
      <c r="K90" s="68"/>
      <c r="L90" s="68"/>
      <c r="M90" s="68"/>
      <c r="N90" s="68"/>
      <c r="O90" s="68"/>
      <c r="P90" s="68"/>
      <c r="Q90" s="68"/>
      <c r="R90" s="68"/>
      <c r="S90" s="68"/>
    </row>
    <row r="91" spans="2:22" s="21" customFormat="1" ht="19" customHeight="1" x14ac:dyDescent="0.5">
      <c r="D91" s="68"/>
      <c r="E91" s="68"/>
      <c r="F91" s="68"/>
      <c r="G91" s="68"/>
      <c r="H91" s="68"/>
      <c r="I91" s="68"/>
      <c r="J91" s="68"/>
      <c r="K91" s="68"/>
      <c r="L91" s="68"/>
      <c r="M91" s="68"/>
      <c r="N91" s="68"/>
      <c r="O91" s="68"/>
      <c r="P91" s="68"/>
      <c r="Q91" s="68"/>
      <c r="R91" s="68"/>
      <c r="S91" s="68"/>
    </row>
    <row r="92" spans="2:22" s="21" customFormat="1" ht="19" customHeight="1" x14ac:dyDescent="0.5">
      <c r="D92" s="68"/>
      <c r="E92" s="68"/>
      <c r="F92" s="68"/>
      <c r="G92" s="68"/>
      <c r="H92" s="68"/>
      <c r="I92" s="68"/>
      <c r="J92" s="68"/>
      <c r="K92" s="68"/>
      <c r="L92" s="68"/>
      <c r="M92" s="68"/>
      <c r="N92" s="68"/>
      <c r="O92" s="68"/>
      <c r="P92" s="68"/>
      <c r="Q92" s="68"/>
      <c r="R92" s="68"/>
      <c r="S92" s="68"/>
    </row>
    <row r="93" spans="2:22" s="21" customFormat="1" ht="19" customHeight="1" x14ac:dyDescent="0.5">
      <c r="D93" s="68"/>
      <c r="E93" s="68"/>
      <c r="F93" s="68"/>
      <c r="G93" s="68"/>
      <c r="H93" s="68"/>
      <c r="I93" s="68"/>
      <c r="J93" s="68"/>
      <c r="K93" s="68"/>
      <c r="L93" s="68"/>
      <c r="M93" s="68"/>
      <c r="N93" s="68"/>
      <c r="O93" s="68"/>
      <c r="P93" s="68"/>
      <c r="Q93" s="68"/>
      <c r="R93" s="68"/>
      <c r="S93" s="68"/>
    </row>
    <row r="94" spans="2:22" s="21" customFormat="1" ht="19" customHeight="1" x14ac:dyDescent="0.5">
      <c r="D94" s="68"/>
      <c r="E94" s="68"/>
      <c r="F94" s="68"/>
      <c r="G94" s="68"/>
      <c r="H94" s="68"/>
      <c r="I94" s="68"/>
      <c r="J94" s="68"/>
      <c r="K94" s="68"/>
      <c r="L94" s="68"/>
      <c r="M94" s="68"/>
      <c r="N94" s="68"/>
      <c r="O94" s="68"/>
      <c r="P94" s="68"/>
      <c r="Q94" s="68"/>
      <c r="R94" s="68"/>
      <c r="S94" s="68"/>
    </row>
    <row r="95" spans="2:22" s="21" customFormat="1" ht="19" customHeight="1" x14ac:dyDescent="0.5">
      <c r="D95" s="68"/>
      <c r="E95" s="68"/>
      <c r="F95" s="68"/>
      <c r="G95" s="68"/>
      <c r="H95" s="68"/>
      <c r="I95" s="68"/>
      <c r="J95" s="68"/>
      <c r="K95" s="68"/>
      <c r="L95" s="68"/>
      <c r="M95" s="68"/>
      <c r="N95" s="68"/>
      <c r="O95" s="68"/>
      <c r="P95" s="68"/>
      <c r="Q95" s="68"/>
      <c r="R95" s="68"/>
      <c r="S95" s="68"/>
    </row>
    <row r="96" spans="2:22" s="21" customFormat="1" ht="19" customHeight="1" x14ac:dyDescent="0.5">
      <c r="D96" s="68"/>
      <c r="E96" s="68"/>
      <c r="F96" s="68"/>
      <c r="G96" s="68"/>
      <c r="H96" s="68"/>
      <c r="I96" s="68"/>
      <c r="J96" s="68"/>
      <c r="K96" s="68"/>
      <c r="L96" s="68"/>
      <c r="M96" s="68"/>
      <c r="N96" s="68"/>
      <c r="O96" s="68"/>
      <c r="P96" s="68"/>
      <c r="Q96" s="68"/>
      <c r="R96" s="68"/>
      <c r="S96" s="68"/>
    </row>
  </sheetData>
  <sheetProtection password="C3EC" sheet="1" objects="1" scenarios="1" selectLockedCells="1"/>
  <mergeCells count="32">
    <mergeCell ref="J39:U39"/>
    <mergeCell ref="D53:J53"/>
    <mergeCell ref="Q73:V74"/>
    <mergeCell ref="N54:P54"/>
    <mergeCell ref="N55:P55"/>
    <mergeCell ref="N56:P56"/>
    <mergeCell ref="N57:P57"/>
    <mergeCell ref="S47:T47"/>
    <mergeCell ref="D50:J50"/>
    <mergeCell ref="D51:J51"/>
    <mergeCell ref="D52:J52"/>
    <mergeCell ref="K50:M50"/>
    <mergeCell ref="N50:P50"/>
    <mergeCell ref="K51:M51"/>
    <mergeCell ref="K52:M52"/>
    <mergeCell ref="N51:P51"/>
    <mergeCell ref="N52:P52"/>
    <mergeCell ref="K40:U41"/>
    <mergeCell ref="O44:P45"/>
    <mergeCell ref="S45:T45"/>
    <mergeCell ref="O46:P47"/>
    <mergeCell ref="D49:P49"/>
    <mergeCell ref="N53:P53"/>
    <mergeCell ref="D54:J54"/>
    <mergeCell ref="D55:J55"/>
    <mergeCell ref="D56:J56"/>
    <mergeCell ref="D57:J57"/>
    <mergeCell ref="K53:M53"/>
    <mergeCell ref="K54:M54"/>
    <mergeCell ref="K55:M55"/>
    <mergeCell ref="K56:M56"/>
    <mergeCell ref="K57:M57"/>
  </mergeCells>
  <printOptions horizontalCentered="1"/>
  <pageMargins left="0.31496062992125984" right="0.31496062992125984" top="0.35433070866141736" bottom="0.35433070866141736" header="0.11811023622047245" footer="0.11811023622047245"/>
  <pageSetup paperSize="9" scale="5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DropDowns!$A$2:$A$6</xm:f>
          </x14:formula1>
          <xm:sqref>J39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B11" sqref="B11"/>
    </sheetView>
  </sheetViews>
  <sheetFormatPr defaultRowHeight="14.6" x14ac:dyDescent="0.4"/>
  <cols>
    <col min="1" max="1" width="20.53515625" style="14" customWidth="1"/>
  </cols>
  <sheetData>
    <row r="1" spans="1:1" x14ac:dyDescent="0.35">
      <c r="A1" s="15" t="s">
        <v>15</v>
      </c>
    </row>
    <row r="2" spans="1:1" x14ac:dyDescent="0.35">
      <c r="A2" s="14" t="s">
        <v>17</v>
      </c>
    </row>
    <row r="3" spans="1:1" x14ac:dyDescent="0.35">
      <c r="A3" s="14" t="s">
        <v>18</v>
      </c>
    </row>
    <row r="4" spans="1:1" x14ac:dyDescent="0.35">
      <c r="A4" s="14" t="s">
        <v>19</v>
      </c>
    </row>
    <row r="5" spans="1:1" x14ac:dyDescent="0.35">
      <c r="A5" s="14" t="s">
        <v>20</v>
      </c>
    </row>
    <row r="6" spans="1:1" x14ac:dyDescent="0.35">
      <c r="A6" s="14"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Drain Field Design Spreadsheet</vt:lpstr>
      <vt:lpstr>DropDowns</vt:lpstr>
      <vt:lpstr>'Drain Field Design Spreadsheet'!Print_Area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c:creator>
  <cp:lastModifiedBy>Ben</cp:lastModifiedBy>
  <cp:lastPrinted>2016-05-25T10:11:02Z</cp:lastPrinted>
  <dcterms:created xsi:type="dcterms:W3CDTF">2016-04-19T09:29:07Z</dcterms:created>
  <dcterms:modified xsi:type="dcterms:W3CDTF">2016-08-08T20:24:46Z</dcterms:modified>
</cp:coreProperties>
</file>